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nt\Desktop\2017 Koko Awards stats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4" i="1" l="1"/>
  <c r="AA42" i="1"/>
  <c r="Z42" i="1"/>
  <c r="Y42" i="1"/>
  <c r="X42" i="1"/>
  <c r="W42" i="1"/>
  <c r="V42" i="1"/>
  <c r="U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D43" i="1" s="1"/>
  <c r="E43" i="1" s="1"/>
  <c r="C42" i="1"/>
  <c r="AB41" i="1"/>
  <c r="AB40" i="1"/>
  <c r="AB39" i="1"/>
  <c r="AB38" i="1"/>
  <c r="AB37" i="1"/>
  <c r="AB36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B4" i="1"/>
  <c r="AB44" i="1" s="1"/>
  <c r="AB3" i="1"/>
  <c r="AA2" i="1"/>
  <c r="Z2" i="1"/>
  <c r="X2" i="1"/>
  <c r="W2" i="1"/>
  <c r="F2" i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E2" i="1"/>
  <c r="F43" i="1" l="1"/>
  <c r="G43" i="1" s="1"/>
  <c r="H43" i="1" s="1"/>
  <c r="I43" i="1" s="1"/>
  <c r="J43" i="1" s="1"/>
  <c r="K43" i="1" s="1"/>
  <c r="L43" i="1" s="1"/>
  <c r="M43" i="1" l="1"/>
  <c r="N43" i="1"/>
  <c r="O43" i="1" s="1"/>
  <c r="P43" i="1" s="1"/>
  <c r="Q43" i="1" s="1"/>
  <c r="R43" i="1" s="1"/>
  <c r="V43" i="1" l="1"/>
  <c r="W43" i="1" s="1"/>
  <c r="X43" i="1" s="1"/>
  <c r="Y43" i="1" s="1"/>
  <c r="Z43" i="1" s="1"/>
  <c r="AA43" i="1" s="1"/>
  <c r="T44" i="1" s="1"/>
  <c r="B44" i="1"/>
  <c r="AC44" i="1" l="1"/>
  <c r="AC40" i="1"/>
  <c r="AD40" i="1" s="1"/>
  <c r="AC38" i="1"/>
  <c r="AD38" i="1" s="1"/>
  <c r="AC36" i="1"/>
  <c r="AD36" i="1" s="1"/>
  <c r="AC33" i="1"/>
  <c r="AD33" i="1" s="1"/>
  <c r="AC31" i="1"/>
  <c r="AD31" i="1" s="1"/>
  <c r="AC29" i="1"/>
  <c r="AD29" i="1" s="1"/>
  <c r="AC27" i="1"/>
  <c r="AD27" i="1" s="1"/>
  <c r="AC25" i="1"/>
  <c r="AD25" i="1" s="1"/>
  <c r="AC23" i="1"/>
  <c r="AD23" i="1" s="1"/>
  <c r="AC21" i="1"/>
  <c r="AD21" i="1" s="1"/>
  <c r="AC19" i="1"/>
  <c r="AD19" i="1" s="1"/>
  <c r="AC17" i="1"/>
  <c r="AD17" i="1" s="1"/>
  <c r="AC15" i="1"/>
  <c r="AD15" i="1" s="1"/>
  <c r="AC13" i="1"/>
  <c r="AD13" i="1" s="1"/>
  <c r="AC11" i="1"/>
  <c r="AD11" i="1" s="1"/>
  <c r="AC9" i="1"/>
  <c r="AD9" i="1" s="1"/>
  <c r="AC7" i="1"/>
  <c r="AD7" i="1" s="1"/>
  <c r="AC4" i="1"/>
  <c r="AD4" i="1" s="1"/>
  <c r="AC41" i="1"/>
  <c r="AD41" i="1" s="1"/>
  <c r="AC39" i="1"/>
  <c r="AD39" i="1" s="1"/>
  <c r="AC37" i="1"/>
  <c r="AD37" i="1" s="1"/>
  <c r="AC35" i="1"/>
  <c r="AD35" i="1" s="1"/>
  <c r="AC34" i="1"/>
  <c r="AD34" i="1" s="1"/>
  <c r="AC32" i="1"/>
  <c r="AD32" i="1" s="1"/>
  <c r="AC30" i="1"/>
  <c r="AD30" i="1" s="1"/>
  <c r="AC28" i="1"/>
  <c r="AD28" i="1" s="1"/>
  <c r="AC26" i="1"/>
  <c r="AD26" i="1" s="1"/>
  <c r="AC24" i="1"/>
  <c r="AD24" i="1" s="1"/>
  <c r="AC22" i="1"/>
  <c r="AD22" i="1" s="1"/>
  <c r="AC20" i="1"/>
  <c r="AD20" i="1" s="1"/>
  <c r="AC18" i="1"/>
  <c r="AD18" i="1" s="1"/>
  <c r="AC16" i="1"/>
  <c r="AD16" i="1" s="1"/>
  <c r="AC14" i="1"/>
  <c r="AD14" i="1" s="1"/>
  <c r="AC12" i="1"/>
  <c r="AD12" i="1" s="1"/>
  <c r="AC10" i="1"/>
  <c r="AD10" i="1" s="1"/>
  <c r="AC8" i="1"/>
  <c r="AD8" i="1" s="1"/>
  <c r="AC6" i="1"/>
  <c r="AD6" i="1" s="1"/>
  <c r="AC5" i="1"/>
  <c r="AD5" i="1" s="1"/>
  <c r="AC3" i="1"/>
  <c r="AD3" i="1" s="1"/>
  <c r="AD44" i="1" s="1"/>
</calcChain>
</file>

<file path=xl/sharedStrings.xml><?xml version="1.0" encoding="utf-8"?>
<sst xmlns="http://schemas.openxmlformats.org/spreadsheetml/2006/main" count="159" uniqueCount="80">
  <si>
    <t>Total</t>
  </si>
  <si>
    <t>Batt, Tina</t>
  </si>
  <si>
    <t>Brown, Carrol</t>
  </si>
  <si>
    <t>Bochat, Joyce</t>
  </si>
  <si>
    <t>Tarnopolski, Jean</t>
  </si>
  <si>
    <t>Price, Wolcha</t>
  </si>
  <si>
    <t>Cheatham, Jeannie</t>
  </si>
  <si>
    <t>Sakaguchi, Karen</t>
  </si>
  <si>
    <t>Christensen, Sally</t>
  </si>
  <si>
    <t>Feldmann, Ann</t>
  </si>
  <si>
    <t>Coleman, Brookie</t>
  </si>
  <si>
    <t>Collins, Judy</t>
  </si>
  <si>
    <t>Gustafson, Linda</t>
  </si>
  <si>
    <t>Crawford, Pat</t>
  </si>
  <si>
    <t>Fisher, Marilynn</t>
  </si>
  <si>
    <t>Davis, Lori</t>
  </si>
  <si>
    <t>Doyle, Gina</t>
  </si>
  <si>
    <t>Helgerson, Rhonda</t>
  </si>
  <si>
    <t>Dyck, Alice</t>
  </si>
  <si>
    <t>Laning, Linda</t>
  </si>
  <si>
    <t>Ellis, Nancy</t>
  </si>
  <si>
    <t>Martin, Susan</t>
  </si>
  <si>
    <t>Frank, Bev</t>
  </si>
  <si>
    <t>Finlay, Phyllis</t>
  </si>
  <si>
    <t>Gulley, Sue</t>
  </si>
  <si>
    <t>Reuther, Marcea</t>
  </si>
  <si>
    <t>Gisiger, Michelle</t>
  </si>
  <si>
    <t>Green, Shalayne</t>
  </si>
  <si>
    <t>Jones, Lana</t>
  </si>
  <si>
    <t>Grosman, Janie</t>
  </si>
  <si>
    <t>McComb, Jody</t>
  </si>
  <si>
    <t>Simpson, Connie</t>
  </si>
  <si>
    <t>Port, Roxy</t>
  </si>
  <si>
    <t>Kathamegos, Sandy</t>
  </si>
  <si>
    <t>Munoz, Yolie</t>
  </si>
  <si>
    <t>Park, Miyoung</t>
  </si>
  <si>
    <t>Wilson, Ruth</t>
  </si>
  <si>
    <t>Rizzo, Helen</t>
  </si>
  <si>
    <t>Union, Paula</t>
  </si>
  <si>
    <t>Zunino, Toni</t>
  </si>
  <si>
    <t>Kokopelli Ladies League 29 Putt Club</t>
  </si>
  <si>
    <t>2016</t>
  </si>
  <si>
    <t>PAGE 1 of 2</t>
  </si>
  <si>
    <t>2017</t>
  </si>
  <si>
    <t>Page 2 of 2</t>
  </si>
  <si>
    <t>$ per</t>
  </si>
  <si>
    <t>Grand</t>
  </si>
  <si>
    <t>Names</t>
  </si>
  <si>
    <t>Shares</t>
  </si>
  <si>
    <t>11/1</t>
  </si>
  <si>
    <t>Share</t>
  </si>
  <si>
    <t>Received</t>
  </si>
  <si>
    <t>F</t>
  </si>
  <si>
    <t>L</t>
  </si>
  <si>
    <t>C</t>
  </si>
  <si>
    <t>O</t>
  </si>
  <si>
    <t>H</t>
  </si>
  <si>
    <t>R</t>
  </si>
  <si>
    <t>D</t>
  </si>
  <si>
    <t>I</t>
  </si>
  <si>
    <t>E</t>
  </si>
  <si>
    <t>S</t>
  </si>
  <si>
    <t>T</t>
  </si>
  <si>
    <t>M</t>
  </si>
  <si>
    <t>A</t>
  </si>
  <si>
    <t>P</t>
  </si>
  <si>
    <t>Y</t>
  </si>
  <si>
    <t>N</t>
  </si>
  <si>
    <t>W</t>
  </si>
  <si>
    <t xml:space="preserve">Total daily     </t>
  </si>
  <si>
    <t>Total daily --&gt;</t>
  </si>
  <si>
    <t>$ passed</t>
  </si>
  <si>
    <t xml:space="preserve">Grand Total      </t>
  </si>
  <si>
    <t>----&gt;</t>
  </si>
  <si>
    <t xml:space="preserve">Grand Total --&gt;   </t>
  </si>
  <si>
    <t>out</t>
  </si>
  <si>
    <t>= per share</t>
  </si>
  <si>
    <t>20 weeks total input</t>
  </si>
  <si>
    <t xml:space="preserve">  Record low putts = </t>
  </si>
  <si>
    <t>25 Wolcha Price on Nov. 15,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</si>
</sst>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&quot;$&quot;#,##0"/>
    <numFmt numFmtId="165" formatCode="&quot;$&quot;#,##0.00"/>
    <numFmt numFmtId="166" formatCode="m/d;@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10"/>
      </left>
      <right style="medium">
        <color indexed="10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23"/>
      </left>
      <right style="dotted">
        <color indexed="23"/>
      </right>
      <top/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double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10"/>
      </left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double">
        <color indexed="10"/>
      </bottom>
      <diagonal/>
    </border>
    <border>
      <left style="thin">
        <color indexed="64"/>
      </left>
      <right style="dashed">
        <color indexed="10"/>
      </right>
      <top/>
      <bottom style="double">
        <color indexed="10"/>
      </bottom>
      <diagonal/>
    </border>
    <border>
      <left style="dashed">
        <color indexed="10"/>
      </left>
      <right style="dashed">
        <color indexed="10"/>
      </right>
      <top/>
      <bottom style="double">
        <color indexed="10"/>
      </bottom>
      <diagonal/>
    </border>
    <border>
      <left style="thin">
        <color indexed="64"/>
      </left>
      <right/>
      <top/>
      <bottom style="double">
        <color indexed="10"/>
      </bottom>
      <diagonal/>
    </border>
    <border>
      <left style="dashed">
        <color indexed="10"/>
      </left>
      <right/>
      <top style="double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10"/>
      </top>
      <bottom style="medium">
        <color indexed="10"/>
      </bottom>
      <diagonal/>
    </border>
    <border>
      <left/>
      <right style="dashed">
        <color indexed="10"/>
      </right>
      <top style="double">
        <color indexed="10"/>
      </top>
      <bottom style="medium">
        <color indexed="10"/>
      </bottom>
      <diagonal/>
    </border>
    <border>
      <left style="dashed">
        <color indexed="10"/>
      </left>
      <right style="dashed">
        <color indexed="10"/>
      </right>
      <top style="double">
        <color indexed="10"/>
      </top>
      <bottom style="medium">
        <color indexed="10"/>
      </bottom>
      <diagonal/>
    </border>
    <border>
      <left style="double">
        <color indexed="64"/>
      </left>
      <right style="dashed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thick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quotePrefix="1" applyFont="1"/>
    <xf numFmtId="0" fontId="6" fillId="0" borderId="0" xfId="0" applyFont="1"/>
    <xf numFmtId="0" fontId="7" fillId="0" borderId="0" xfId="0" applyFont="1"/>
    <xf numFmtId="0" fontId="1" fillId="0" borderId="0" xfId="0" applyFont="1" applyBorder="1" applyAlignment="1">
      <alignment horizontal="center"/>
    </xf>
    <xf numFmtId="0" fontId="8" fillId="0" borderId="0" xfId="0" applyFont="1"/>
    <xf numFmtId="0" fontId="3" fillId="0" borderId="8" xfId="0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1" xfId="0" applyFont="1" applyBorder="1" applyAlignment="1">
      <alignment horizontal="center"/>
    </xf>
    <xf numFmtId="16" fontId="11" fillId="0" borderId="9" xfId="0" quotePrefix="1" applyNumberFormat="1" applyFont="1" applyBorder="1" applyAlignment="1">
      <alignment horizontal="center"/>
    </xf>
    <xf numFmtId="166" fontId="11" fillId="0" borderId="10" xfId="0" quotePrefix="1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1" fillId="0" borderId="9" xfId="0" quotePrefix="1" applyNumberFormat="1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" xfId="0" applyFont="1" applyBorder="1"/>
    <xf numFmtId="0" fontId="12" fillId="0" borderId="13" xfId="0" applyFont="1" applyBorder="1" applyAlignment="1">
      <alignment horizontal="center"/>
    </xf>
    <xf numFmtId="16" fontId="12" fillId="0" borderId="14" xfId="0" quotePrefix="1" applyNumberFormat="1" applyFont="1" applyBorder="1" applyAlignment="1">
      <alignment horizontal="center"/>
    </xf>
    <xf numFmtId="166" fontId="12" fillId="0" borderId="15" xfId="0" quotePrefix="1" applyNumberFormat="1" applyFont="1" applyBorder="1" applyAlignment="1">
      <alignment horizontal="center"/>
    </xf>
    <xf numFmtId="166" fontId="12" fillId="0" borderId="16" xfId="0" quotePrefix="1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1" fontId="2" fillId="1" borderId="6" xfId="0" applyNumberFormat="1" applyFont="1" applyFill="1" applyBorder="1" applyAlignment="1">
      <alignment horizontal="center"/>
    </xf>
    <xf numFmtId="166" fontId="12" fillId="0" borderId="14" xfId="0" quotePrefix="1" applyNumberFormat="1" applyFont="1" applyBorder="1" applyAlignment="1">
      <alignment horizontal="center"/>
    </xf>
    <xf numFmtId="166" fontId="2" fillId="0" borderId="16" xfId="0" quotePrefix="1" applyNumberFormat="1" applyFont="1" applyBorder="1" applyAlignment="1">
      <alignment horizontal="center"/>
    </xf>
    <xf numFmtId="166" fontId="12" fillId="0" borderId="13" xfId="0" quotePrefix="1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1" fillId="0" borderId="5" xfId="0" applyFont="1" applyBorder="1"/>
    <xf numFmtId="1" fontId="2" fillId="0" borderId="5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6" fontId="2" fillId="0" borderId="0" xfId="0" applyNumberFormat="1" applyFont="1"/>
    <xf numFmtId="0" fontId="13" fillId="0" borderId="5" xfId="0" applyFont="1" applyBorder="1"/>
    <xf numFmtId="0" fontId="14" fillId="0" borderId="21" xfId="0" applyNumberFormat="1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0" xfId="0" applyFont="1"/>
    <xf numFmtId="0" fontId="2" fillId="0" borderId="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1" fillId="0" borderId="7" xfId="0" applyFont="1" applyBorder="1"/>
    <xf numFmtId="0" fontId="2" fillId="0" borderId="30" xfId="0" applyNumberFormat="1" applyFont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1" borderId="33" xfId="0" applyNumberFormat="1" applyFont="1" applyFill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165" fontId="2" fillId="0" borderId="37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right"/>
    </xf>
    <xf numFmtId="1" fontId="16" fillId="0" borderId="39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3" fillId="0" borderId="0" xfId="0" applyFont="1"/>
    <xf numFmtId="0" fontId="3" fillId="0" borderId="43" xfId="0" applyFont="1" applyBorder="1" applyAlignment="1">
      <alignment horizontal="right"/>
    </xf>
    <xf numFmtId="164" fontId="3" fillId="0" borderId="44" xfId="0" quotePrefix="1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164" fontId="3" fillId="0" borderId="47" xfId="0" applyNumberFormat="1" applyFont="1" applyBorder="1" applyAlignment="1">
      <alignment horizontal="center"/>
    </xf>
    <xf numFmtId="16" fontId="3" fillId="0" borderId="48" xfId="0" applyNumberFormat="1" applyFont="1" applyBorder="1" applyAlignment="1">
      <alignment horizontal="center"/>
    </xf>
    <xf numFmtId="165" fontId="3" fillId="0" borderId="48" xfId="0" applyNumberFormat="1" applyFont="1" applyBorder="1" applyAlignment="1">
      <alignment horizontal="center"/>
    </xf>
    <xf numFmtId="164" fontId="3" fillId="0" borderId="48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0" fontId="1" fillId="0" borderId="0" xfId="0" quotePrefix="1" applyNumberFormat="1" applyFont="1"/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4" fontId="1" fillId="0" borderId="0" xfId="0" applyNumberFormat="1" applyFont="1"/>
    <xf numFmtId="0" fontId="13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tabSelected="1" workbookViewId="0">
      <selection activeCell="B2" sqref="B2"/>
    </sheetView>
  </sheetViews>
  <sheetFormatPr defaultRowHeight="15.75" x14ac:dyDescent="0.25"/>
  <cols>
    <col min="1" max="1" width="3.42578125" style="115" customWidth="1"/>
    <col min="2" max="2" width="24.28515625" style="5" customWidth="1"/>
    <col min="3" max="3" width="5.5703125" style="6" customWidth="1"/>
    <col min="4" max="4" width="5.42578125" style="7" customWidth="1"/>
    <col min="5" max="11" width="5.42578125" customWidth="1"/>
    <col min="12" max="12" width="5.42578125" style="10" customWidth="1"/>
    <col min="13" max="16" width="5.42578125" customWidth="1"/>
    <col min="17" max="17" width="5.42578125" style="10" customWidth="1"/>
    <col min="18" max="18" width="5.42578125" customWidth="1"/>
    <col min="19" max="19" width="4.28515625" style="115" customWidth="1"/>
    <col min="20" max="20" width="24.28515625" style="5" customWidth="1"/>
    <col min="21" max="21" width="7.42578125" style="11" customWidth="1"/>
    <col min="22" max="22" width="5.42578125" style="7" customWidth="1"/>
    <col min="23" max="27" width="5.42578125" customWidth="1"/>
    <col min="28" max="28" width="9.28515625" style="1" customWidth="1"/>
    <col min="29" max="29" width="10.28515625" style="1" customWidth="1"/>
    <col min="30" max="30" width="10.28515625" style="107" customWidth="1"/>
    <col min="31" max="31" width="10.28515625" style="113" customWidth="1"/>
    <col min="32" max="32" width="2.140625" customWidth="1"/>
  </cols>
  <sheetData>
    <row r="1" spans="1:32" x14ac:dyDescent="0.25">
      <c r="A1" s="4" t="s">
        <v>40</v>
      </c>
      <c r="E1" s="8"/>
      <c r="F1" s="8" t="s">
        <v>41</v>
      </c>
      <c r="G1" s="9"/>
      <c r="H1" s="9" t="s">
        <v>42</v>
      </c>
      <c r="K1" s="8"/>
      <c r="L1" s="8"/>
      <c r="M1" s="8" t="s">
        <v>43</v>
      </c>
      <c r="N1" s="8"/>
      <c r="S1" s="4" t="s">
        <v>40</v>
      </c>
      <c r="W1" s="8"/>
      <c r="X1" s="8" t="s">
        <v>43</v>
      </c>
      <c r="Y1" s="12" t="s">
        <v>44</v>
      </c>
      <c r="AB1" s="13" t="s">
        <v>0</v>
      </c>
      <c r="AC1" s="14" t="s">
        <v>45</v>
      </c>
      <c r="AD1" s="15" t="s">
        <v>46</v>
      </c>
      <c r="AE1" s="16"/>
    </row>
    <row r="2" spans="1:32" ht="16.5" thickBot="1" x14ac:dyDescent="0.3">
      <c r="A2" s="17"/>
      <c r="B2" s="18" t="s">
        <v>47</v>
      </c>
      <c r="C2" s="19" t="s">
        <v>48</v>
      </c>
      <c r="D2" s="20" t="s">
        <v>49</v>
      </c>
      <c r="E2" s="21">
        <f>D2+7</f>
        <v>43047</v>
      </c>
      <c r="F2" s="21">
        <f t="shared" ref="F2:R2" si="0">E2+7</f>
        <v>43054</v>
      </c>
      <c r="G2" s="21">
        <f t="shared" si="0"/>
        <v>43061</v>
      </c>
      <c r="H2" s="21">
        <f t="shared" si="0"/>
        <v>43068</v>
      </c>
      <c r="I2" s="21">
        <f t="shared" si="0"/>
        <v>43075</v>
      </c>
      <c r="J2" s="21">
        <f t="shared" si="0"/>
        <v>43082</v>
      </c>
      <c r="K2" s="21">
        <f t="shared" si="0"/>
        <v>43089</v>
      </c>
      <c r="L2" s="21">
        <f t="shared" si="0"/>
        <v>43096</v>
      </c>
      <c r="M2" s="21">
        <f t="shared" si="0"/>
        <v>43103</v>
      </c>
      <c r="N2" s="21">
        <f t="shared" si="0"/>
        <v>43110</v>
      </c>
      <c r="O2" s="21">
        <f t="shared" si="0"/>
        <v>43117</v>
      </c>
      <c r="P2" s="21">
        <f t="shared" si="0"/>
        <v>43124</v>
      </c>
      <c r="Q2" s="21">
        <f t="shared" si="0"/>
        <v>43131</v>
      </c>
      <c r="R2" s="21">
        <f t="shared" si="0"/>
        <v>43138</v>
      </c>
      <c r="S2" s="17"/>
      <c r="T2" s="18" t="s">
        <v>47</v>
      </c>
      <c r="U2" s="22" t="s">
        <v>48</v>
      </c>
      <c r="V2" s="23">
        <v>42414</v>
      </c>
      <c r="W2" s="21">
        <f>V2+7</f>
        <v>42421</v>
      </c>
      <c r="X2" s="21">
        <f t="shared" ref="X2:AA2" si="1">W2+7</f>
        <v>42428</v>
      </c>
      <c r="Y2" s="21">
        <v>42436</v>
      </c>
      <c r="Z2" s="21">
        <f t="shared" si="1"/>
        <v>42443</v>
      </c>
      <c r="AA2" s="21">
        <f t="shared" si="1"/>
        <v>42450</v>
      </c>
      <c r="AB2" s="24" t="s">
        <v>48</v>
      </c>
      <c r="AC2" s="24" t="s">
        <v>50</v>
      </c>
      <c r="AD2" s="25" t="s">
        <v>0</v>
      </c>
      <c r="AE2" s="26" t="s">
        <v>51</v>
      </c>
    </row>
    <row r="3" spans="1:32" ht="16.5" thickTop="1" x14ac:dyDescent="0.25">
      <c r="A3" s="27">
        <v>1</v>
      </c>
      <c r="B3" s="28" t="s">
        <v>1</v>
      </c>
      <c r="C3" s="29"/>
      <c r="D3" s="30"/>
      <c r="E3" s="31"/>
      <c r="F3" s="32"/>
      <c r="G3" s="32"/>
      <c r="H3" s="33"/>
      <c r="I3" s="32"/>
      <c r="J3" s="34"/>
      <c r="K3" s="32"/>
      <c r="L3" s="32"/>
      <c r="M3" s="32"/>
      <c r="N3" s="32"/>
      <c r="O3" s="32"/>
      <c r="P3" s="32"/>
      <c r="Q3" s="32"/>
      <c r="R3" s="32"/>
      <c r="S3" s="27">
        <v>1</v>
      </c>
      <c r="T3" s="28" t="s">
        <v>1</v>
      </c>
      <c r="U3" s="29"/>
      <c r="V3" s="35"/>
      <c r="W3" s="32"/>
      <c r="X3" s="36" t="s">
        <v>52</v>
      </c>
      <c r="Y3" s="32"/>
      <c r="Z3" s="32"/>
      <c r="AA3" s="37"/>
      <c r="AB3" s="38">
        <f>U3</f>
        <v>0</v>
      </c>
      <c r="AC3" s="39">
        <f>T44</f>
        <v>10.34375</v>
      </c>
      <c r="AD3" s="40">
        <f>AC3*U3</f>
        <v>0</v>
      </c>
      <c r="AE3" s="41">
        <v>0</v>
      </c>
      <c r="AF3" s="1"/>
    </row>
    <row r="4" spans="1:32" x14ac:dyDescent="0.25">
      <c r="A4" s="27">
        <v>2</v>
      </c>
      <c r="B4" s="42" t="s">
        <v>3</v>
      </c>
      <c r="C4" s="43"/>
      <c r="D4" s="44"/>
      <c r="E4" s="45">
        <v>38</v>
      </c>
      <c r="F4" s="46"/>
      <c r="G4" s="46">
        <v>33</v>
      </c>
      <c r="H4" s="33">
        <v>35</v>
      </c>
      <c r="I4" s="46">
        <v>38</v>
      </c>
      <c r="J4" s="34"/>
      <c r="K4" s="46"/>
      <c r="L4" s="46"/>
      <c r="M4" s="46"/>
      <c r="N4" s="46"/>
      <c r="O4" s="46"/>
      <c r="P4" s="46"/>
      <c r="Q4" s="46"/>
      <c r="R4" s="46"/>
      <c r="S4" s="27">
        <v>2</v>
      </c>
      <c r="T4" s="42" t="s">
        <v>3</v>
      </c>
      <c r="U4" s="47"/>
      <c r="V4" s="48"/>
      <c r="W4" s="46"/>
      <c r="X4" s="46" t="s">
        <v>53</v>
      </c>
      <c r="Y4" s="46"/>
      <c r="Z4" s="46"/>
      <c r="AA4" s="43"/>
      <c r="AB4" s="38">
        <f t="shared" ref="AB4:AB40" si="2">U4</f>
        <v>0</v>
      </c>
      <c r="AC4" s="39">
        <f>T44</f>
        <v>10.34375</v>
      </c>
      <c r="AD4" s="40">
        <f t="shared" ref="AD4:AD41" si="3">AC4*U4</f>
        <v>0</v>
      </c>
      <c r="AE4" s="41">
        <v>0</v>
      </c>
      <c r="AF4" s="49"/>
    </row>
    <row r="5" spans="1:32" x14ac:dyDescent="0.25">
      <c r="A5" s="27">
        <f t="shared" ref="A5:A41" si="4">A4+1</f>
        <v>3</v>
      </c>
      <c r="B5" s="50" t="s">
        <v>2</v>
      </c>
      <c r="C5" s="43">
        <v>4</v>
      </c>
      <c r="D5" s="44">
        <v>31</v>
      </c>
      <c r="E5" s="51">
        <v>27</v>
      </c>
      <c r="F5" s="46">
        <v>32</v>
      </c>
      <c r="G5" s="52">
        <v>28</v>
      </c>
      <c r="H5" s="53">
        <v>28</v>
      </c>
      <c r="I5" s="46">
        <v>30</v>
      </c>
      <c r="J5" s="46" t="s">
        <v>54</v>
      </c>
      <c r="K5" s="46">
        <v>30</v>
      </c>
      <c r="L5" s="46">
        <v>33</v>
      </c>
      <c r="M5" s="46">
        <v>30</v>
      </c>
      <c r="N5" s="52">
        <v>27</v>
      </c>
      <c r="O5" s="46">
        <v>33</v>
      </c>
      <c r="P5" s="46"/>
      <c r="Q5" s="46">
        <v>36</v>
      </c>
      <c r="R5" s="46">
        <v>31</v>
      </c>
      <c r="S5" s="27">
        <f t="shared" ref="S5:S41" si="5">S4+1</f>
        <v>3</v>
      </c>
      <c r="T5" s="50" t="s">
        <v>2</v>
      </c>
      <c r="U5" s="47">
        <v>4</v>
      </c>
      <c r="V5" s="27">
        <v>32</v>
      </c>
      <c r="W5" s="46"/>
      <c r="X5" s="46" t="s">
        <v>55</v>
      </c>
      <c r="Y5" s="46">
        <v>32</v>
      </c>
      <c r="Z5" s="46">
        <v>31</v>
      </c>
      <c r="AA5" s="43"/>
      <c r="AB5" s="38">
        <f t="shared" si="2"/>
        <v>4</v>
      </c>
      <c r="AC5" s="39">
        <f>T44</f>
        <v>10.34375</v>
      </c>
      <c r="AD5" s="40">
        <f t="shared" si="3"/>
        <v>41.375</v>
      </c>
      <c r="AE5" s="41">
        <v>41</v>
      </c>
      <c r="AF5" s="49"/>
    </row>
    <row r="6" spans="1:32" x14ac:dyDescent="0.25">
      <c r="A6" s="27">
        <f t="shared" si="4"/>
        <v>4</v>
      </c>
      <c r="B6" s="50" t="s">
        <v>6</v>
      </c>
      <c r="C6" s="43">
        <v>2</v>
      </c>
      <c r="D6" s="54">
        <v>29</v>
      </c>
      <c r="E6" s="55">
        <v>33</v>
      </c>
      <c r="F6" s="46">
        <v>31</v>
      </c>
      <c r="G6" s="46"/>
      <c r="H6" s="56">
        <v>35</v>
      </c>
      <c r="I6" s="57">
        <v>29</v>
      </c>
      <c r="J6" s="46" t="s">
        <v>56</v>
      </c>
      <c r="K6" s="58">
        <v>30</v>
      </c>
      <c r="L6" s="46">
        <v>38</v>
      </c>
      <c r="M6" s="46">
        <v>31</v>
      </c>
      <c r="N6" s="46">
        <v>38</v>
      </c>
      <c r="O6" s="46"/>
      <c r="P6" s="52"/>
      <c r="Q6" s="46">
        <v>38</v>
      </c>
      <c r="R6" s="46">
        <v>32</v>
      </c>
      <c r="S6" s="27">
        <f t="shared" si="5"/>
        <v>4</v>
      </c>
      <c r="T6" s="50" t="s">
        <v>6</v>
      </c>
      <c r="U6" s="47">
        <v>3</v>
      </c>
      <c r="V6" s="59">
        <v>29</v>
      </c>
      <c r="W6" s="52"/>
      <c r="X6" s="46" t="s">
        <v>55</v>
      </c>
      <c r="Y6" s="46"/>
      <c r="Z6" s="46">
        <v>31</v>
      </c>
      <c r="AA6" s="43">
        <v>32</v>
      </c>
      <c r="AB6" s="38">
        <f t="shared" si="2"/>
        <v>3</v>
      </c>
      <c r="AC6" s="39">
        <f>T44</f>
        <v>10.34375</v>
      </c>
      <c r="AD6" s="40">
        <f t="shared" si="3"/>
        <v>31.03125</v>
      </c>
      <c r="AE6" s="41">
        <v>31</v>
      </c>
      <c r="AF6" s="60"/>
    </row>
    <row r="7" spans="1:32" x14ac:dyDescent="0.25">
      <c r="A7" s="27">
        <f t="shared" si="4"/>
        <v>5</v>
      </c>
      <c r="B7" s="50" t="s">
        <v>8</v>
      </c>
      <c r="C7" s="43">
        <v>2</v>
      </c>
      <c r="D7" s="44"/>
      <c r="E7" s="51">
        <v>27</v>
      </c>
      <c r="F7" s="46"/>
      <c r="G7" s="46">
        <v>30</v>
      </c>
      <c r="H7" s="61">
        <v>31</v>
      </c>
      <c r="I7" s="62">
        <v>35</v>
      </c>
      <c r="J7" s="46" t="s">
        <v>57</v>
      </c>
      <c r="K7" s="58"/>
      <c r="L7" s="46">
        <v>31</v>
      </c>
      <c r="M7" s="46">
        <v>32</v>
      </c>
      <c r="N7" s="46">
        <v>34</v>
      </c>
      <c r="O7" s="52">
        <v>28</v>
      </c>
      <c r="P7" s="46"/>
      <c r="Q7" s="46">
        <v>35</v>
      </c>
      <c r="R7" s="46"/>
      <c r="S7" s="27">
        <f t="shared" si="5"/>
        <v>5</v>
      </c>
      <c r="T7" s="50" t="s">
        <v>8</v>
      </c>
      <c r="U7" s="47">
        <v>2</v>
      </c>
      <c r="V7" s="27">
        <v>31</v>
      </c>
      <c r="W7" s="46"/>
      <c r="X7" s="46" t="s">
        <v>58</v>
      </c>
      <c r="Y7" s="46"/>
      <c r="Z7" s="46"/>
      <c r="AA7" s="43">
        <v>35</v>
      </c>
      <c r="AB7" s="38">
        <f t="shared" si="2"/>
        <v>2</v>
      </c>
      <c r="AC7" s="39">
        <f>T44</f>
        <v>10.34375</v>
      </c>
      <c r="AD7" s="40">
        <f t="shared" si="3"/>
        <v>20.6875</v>
      </c>
      <c r="AE7" s="41">
        <v>21</v>
      </c>
      <c r="AF7" s="2"/>
    </row>
    <row r="8" spans="1:32" x14ac:dyDescent="0.25">
      <c r="A8" s="27">
        <f t="shared" si="4"/>
        <v>6</v>
      </c>
      <c r="B8" s="42" t="s">
        <v>10</v>
      </c>
      <c r="C8" s="43"/>
      <c r="D8" s="54"/>
      <c r="E8" s="45"/>
      <c r="F8" s="46"/>
      <c r="G8" s="46">
        <v>36</v>
      </c>
      <c r="H8" s="33">
        <v>37</v>
      </c>
      <c r="I8" s="63">
        <v>35</v>
      </c>
      <c r="J8" s="46" t="s">
        <v>59</v>
      </c>
      <c r="K8" s="63">
        <v>39</v>
      </c>
      <c r="L8" s="46">
        <v>36</v>
      </c>
      <c r="M8" s="46">
        <v>36</v>
      </c>
      <c r="N8" s="46">
        <v>31</v>
      </c>
      <c r="O8" s="46">
        <v>38</v>
      </c>
      <c r="P8" s="46"/>
      <c r="Q8" s="46">
        <v>35</v>
      </c>
      <c r="R8" s="46">
        <v>36</v>
      </c>
      <c r="S8" s="27">
        <f t="shared" si="5"/>
        <v>6</v>
      </c>
      <c r="T8" s="42" t="s">
        <v>10</v>
      </c>
      <c r="U8" s="47"/>
      <c r="V8" s="27">
        <v>36</v>
      </c>
      <c r="W8" s="46">
        <v>33</v>
      </c>
      <c r="X8" s="46" t="s">
        <v>60</v>
      </c>
      <c r="Y8" s="52"/>
      <c r="Z8" s="46"/>
      <c r="AA8" s="43"/>
      <c r="AB8" s="38">
        <f t="shared" si="2"/>
        <v>0</v>
      </c>
      <c r="AC8" s="39">
        <f>T44</f>
        <v>10.34375</v>
      </c>
      <c r="AD8" s="40">
        <f t="shared" si="3"/>
        <v>0</v>
      </c>
      <c r="AE8" s="41">
        <v>0</v>
      </c>
      <c r="AF8" s="60"/>
    </row>
    <row r="9" spans="1:32" x14ac:dyDescent="0.25">
      <c r="A9" s="27">
        <f t="shared" si="4"/>
        <v>7</v>
      </c>
      <c r="B9" s="42" t="s">
        <v>11</v>
      </c>
      <c r="C9" s="43"/>
      <c r="D9" s="54"/>
      <c r="E9" s="45"/>
      <c r="F9" s="46"/>
      <c r="G9" s="46">
        <v>34</v>
      </c>
      <c r="H9" s="33">
        <v>31</v>
      </c>
      <c r="I9" s="63">
        <v>31</v>
      </c>
      <c r="J9" s="46" t="s">
        <v>61</v>
      </c>
      <c r="K9" s="63"/>
      <c r="L9" s="46"/>
      <c r="M9" s="46"/>
      <c r="N9" s="46"/>
      <c r="O9" s="46"/>
      <c r="P9" s="46"/>
      <c r="Q9" s="46"/>
      <c r="R9" s="46"/>
      <c r="S9" s="27">
        <f t="shared" si="5"/>
        <v>7</v>
      </c>
      <c r="T9" s="42" t="s">
        <v>11</v>
      </c>
      <c r="U9" s="47"/>
      <c r="V9" s="27"/>
      <c r="W9" s="46"/>
      <c r="X9" s="46" t="s">
        <v>58</v>
      </c>
      <c r="Y9" s="46"/>
      <c r="Z9" s="46"/>
      <c r="AA9" s="43"/>
      <c r="AB9" s="38">
        <f t="shared" si="2"/>
        <v>0</v>
      </c>
      <c r="AC9" s="39">
        <f>T44</f>
        <v>10.34375</v>
      </c>
      <c r="AD9" s="40">
        <f t="shared" si="3"/>
        <v>0</v>
      </c>
      <c r="AE9" s="41">
        <v>0</v>
      </c>
      <c r="AF9" s="2"/>
    </row>
    <row r="10" spans="1:32" x14ac:dyDescent="0.25">
      <c r="A10" s="27">
        <f t="shared" si="4"/>
        <v>8</v>
      </c>
      <c r="B10" s="50" t="s">
        <v>13</v>
      </c>
      <c r="C10" s="43">
        <v>1</v>
      </c>
      <c r="D10" s="44"/>
      <c r="E10" s="45"/>
      <c r="F10" s="46">
        <v>33</v>
      </c>
      <c r="G10" s="46"/>
      <c r="H10" s="33">
        <v>33</v>
      </c>
      <c r="I10" s="63"/>
      <c r="J10" s="46" t="s">
        <v>62</v>
      </c>
      <c r="K10" s="63">
        <v>33</v>
      </c>
      <c r="L10" s="46"/>
      <c r="M10" s="46"/>
      <c r="N10" s="46">
        <v>36</v>
      </c>
      <c r="O10" s="46"/>
      <c r="P10" s="46"/>
      <c r="Q10" s="52">
        <v>28</v>
      </c>
      <c r="R10" s="46"/>
      <c r="S10" s="27">
        <f t="shared" si="5"/>
        <v>8</v>
      </c>
      <c r="T10" s="50" t="s">
        <v>13</v>
      </c>
      <c r="U10" s="47">
        <v>1</v>
      </c>
      <c r="V10" s="27">
        <v>31</v>
      </c>
      <c r="W10" s="46">
        <v>32</v>
      </c>
      <c r="X10" s="46"/>
      <c r="Y10" s="46"/>
      <c r="Z10" s="46">
        <v>32</v>
      </c>
      <c r="AA10" s="43">
        <v>30</v>
      </c>
      <c r="AB10" s="38">
        <f t="shared" si="2"/>
        <v>1</v>
      </c>
      <c r="AC10" s="39">
        <f>T44</f>
        <v>10.34375</v>
      </c>
      <c r="AD10" s="40">
        <f t="shared" si="3"/>
        <v>10.34375</v>
      </c>
      <c r="AE10" s="41">
        <v>10</v>
      </c>
      <c r="AF10" s="2"/>
    </row>
    <row r="11" spans="1:32" x14ac:dyDescent="0.25">
      <c r="A11" s="27">
        <f t="shared" si="4"/>
        <v>9</v>
      </c>
      <c r="B11" s="42" t="s">
        <v>15</v>
      </c>
      <c r="C11" s="43"/>
      <c r="D11" s="44">
        <v>43</v>
      </c>
      <c r="E11" s="45">
        <v>31</v>
      </c>
      <c r="F11" s="46">
        <v>31</v>
      </c>
      <c r="G11" s="46">
        <v>38</v>
      </c>
      <c r="H11" s="33">
        <v>37</v>
      </c>
      <c r="I11" s="63"/>
      <c r="J11" s="46" t="s">
        <v>63</v>
      </c>
      <c r="K11" s="63"/>
      <c r="L11" s="46"/>
      <c r="M11" s="46"/>
      <c r="N11" s="46">
        <v>38</v>
      </c>
      <c r="O11" s="46"/>
      <c r="P11" s="46">
        <v>43</v>
      </c>
      <c r="Q11" s="46"/>
      <c r="R11" s="46"/>
      <c r="S11" s="27">
        <f t="shared" si="5"/>
        <v>9</v>
      </c>
      <c r="T11" s="42" t="s">
        <v>15</v>
      </c>
      <c r="U11" s="47"/>
      <c r="V11" s="27"/>
      <c r="W11" s="46"/>
      <c r="X11" s="46" t="s">
        <v>54</v>
      </c>
      <c r="Y11" s="46">
        <v>34</v>
      </c>
      <c r="Z11" s="46"/>
      <c r="AA11" s="43"/>
      <c r="AB11" s="38">
        <f t="shared" si="2"/>
        <v>0</v>
      </c>
      <c r="AC11" s="39">
        <f>T44</f>
        <v>10.34375</v>
      </c>
      <c r="AD11" s="40">
        <f t="shared" si="3"/>
        <v>0</v>
      </c>
      <c r="AE11" s="41">
        <v>0</v>
      </c>
      <c r="AF11" s="2"/>
    </row>
    <row r="12" spans="1:32" x14ac:dyDescent="0.25">
      <c r="A12" s="27">
        <f t="shared" si="4"/>
        <v>10</v>
      </c>
      <c r="B12" s="42" t="s">
        <v>16</v>
      </c>
      <c r="C12" s="43"/>
      <c r="D12" s="44"/>
      <c r="E12" s="45"/>
      <c r="F12" s="46"/>
      <c r="G12" s="46"/>
      <c r="H12" s="33"/>
      <c r="I12" s="63"/>
      <c r="J12" s="46" t="s">
        <v>64</v>
      </c>
      <c r="K12" s="63"/>
      <c r="L12" s="46"/>
      <c r="M12" s="46">
        <v>36</v>
      </c>
      <c r="N12" s="46"/>
      <c r="O12" s="46"/>
      <c r="P12" s="46"/>
      <c r="Q12" s="46"/>
      <c r="R12" s="46"/>
      <c r="S12" s="27">
        <f t="shared" si="5"/>
        <v>10</v>
      </c>
      <c r="T12" s="42" t="s">
        <v>16</v>
      </c>
      <c r="U12" s="47"/>
      <c r="V12" s="27">
        <v>35</v>
      </c>
      <c r="W12" s="46">
        <v>31</v>
      </c>
      <c r="X12" s="46" t="s">
        <v>64</v>
      </c>
      <c r="Y12" s="46"/>
      <c r="Z12" s="46"/>
      <c r="AA12" s="43"/>
      <c r="AB12" s="38">
        <f t="shared" si="2"/>
        <v>0</v>
      </c>
      <c r="AC12" s="39">
        <f>T44</f>
        <v>10.34375</v>
      </c>
      <c r="AD12" s="40">
        <f t="shared" si="3"/>
        <v>0</v>
      </c>
      <c r="AE12" s="41">
        <v>0</v>
      </c>
      <c r="AF12" s="2"/>
    </row>
    <row r="13" spans="1:32" x14ac:dyDescent="0.25">
      <c r="A13" s="27">
        <f t="shared" si="4"/>
        <v>11</v>
      </c>
      <c r="B13" s="42" t="s">
        <v>18</v>
      </c>
      <c r="C13" s="43"/>
      <c r="D13" s="44"/>
      <c r="E13" s="45"/>
      <c r="F13" s="46">
        <v>35</v>
      </c>
      <c r="G13" s="46"/>
      <c r="H13" s="33">
        <v>42</v>
      </c>
      <c r="I13" s="63">
        <v>33</v>
      </c>
      <c r="J13" s="46" t="s">
        <v>61</v>
      </c>
      <c r="K13" s="63"/>
      <c r="L13" s="46"/>
      <c r="M13" s="46"/>
      <c r="N13" s="46"/>
      <c r="O13" s="46"/>
      <c r="P13" s="46"/>
      <c r="Q13" s="46"/>
      <c r="R13" s="46"/>
      <c r="S13" s="27">
        <f t="shared" si="5"/>
        <v>11</v>
      </c>
      <c r="T13" s="42" t="s">
        <v>18</v>
      </c>
      <c r="U13" s="47"/>
      <c r="V13" s="27"/>
      <c r="W13" s="46"/>
      <c r="X13" s="46" t="s">
        <v>57</v>
      </c>
      <c r="Y13" s="46"/>
      <c r="Z13" s="46"/>
      <c r="AA13" s="43"/>
      <c r="AB13" s="38">
        <f t="shared" si="2"/>
        <v>0</v>
      </c>
      <c r="AC13" s="39">
        <f>T44</f>
        <v>10.34375</v>
      </c>
      <c r="AD13" s="40">
        <f t="shared" si="3"/>
        <v>0</v>
      </c>
      <c r="AE13" s="41">
        <v>0</v>
      </c>
      <c r="AF13" s="2"/>
    </row>
    <row r="14" spans="1:32" x14ac:dyDescent="0.25">
      <c r="A14" s="27">
        <f t="shared" si="4"/>
        <v>12</v>
      </c>
      <c r="B14" s="50" t="s">
        <v>20</v>
      </c>
      <c r="C14" s="43">
        <v>1</v>
      </c>
      <c r="D14" s="44">
        <v>32</v>
      </c>
      <c r="E14" s="51">
        <v>29</v>
      </c>
      <c r="F14" s="46">
        <v>34</v>
      </c>
      <c r="G14" s="46">
        <v>31</v>
      </c>
      <c r="H14" s="33">
        <v>33</v>
      </c>
      <c r="I14" s="63">
        <v>34</v>
      </c>
      <c r="J14" s="34"/>
      <c r="K14" s="63">
        <v>30</v>
      </c>
      <c r="L14" s="46"/>
      <c r="M14" s="46">
        <v>33</v>
      </c>
      <c r="N14" s="46">
        <v>36</v>
      </c>
      <c r="O14" s="46">
        <v>0</v>
      </c>
      <c r="P14" s="52"/>
      <c r="Q14" s="46">
        <v>38</v>
      </c>
      <c r="R14" s="46"/>
      <c r="S14" s="27">
        <f t="shared" si="5"/>
        <v>12</v>
      </c>
      <c r="T14" s="50" t="s">
        <v>20</v>
      </c>
      <c r="U14" s="47">
        <v>1</v>
      </c>
      <c r="V14" s="27"/>
      <c r="W14" s="46">
        <v>34</v>
      </c>
      <c r="X14" s="46" t="s">
        <v>62</v>
      </c>
      <c r="Y14" s="46">
        <v>36</v>
      </c>
      <c r="Z14" s="46">
        <v>30</v>
      </c>
      <c r="AA14" s="43">
        <v>34</v>
      </c>
      <c r="AB14" s="38">
        <f t="shared" si="2"/>
        <v>1</v>
      </c>
      <c r="AC14" s="39">
        <f>T44</f>
        <v>10.34375</v>
      </c>
      <c r="AD14" s="40">
        <f t="shared" si="3"/>
        <v>10.34375</v>
      </c>
      <c r="AE14" s="41">
        <v>10</v>
      </c>
      <c r="AF14" s="2"/>
    </row>
    <row r="15" spans="1:32" x14ac:dyDescent="0.25">
      <c r="A15" s="27">
        <f t="shared" si="4"/>
        <v>13</v>
      </c>
      <c r="B15" s="50" t="s">
        <v>9</v>
      </c>
      <c r="C15" s="43">
        <v>3</v>
      </c>
      <c r="D15" s="44"/>
      <c r="E15" s="45"/>
      <c r="F15" s="46"/>
      <c r="G15" s="46">
        <v>33</v>
      </c>
      <c r="H15" s="33">
        <v>34</v>
      </c>
      <c r="I15" s="63"/>
      <c r="J15" s="34"/>
      <c r="K15" s="63"/>
      <c r="L15" s="52">
        <v>27</v>
      </c>
      <c r="M15" s="46">
        <v>36</v>
      </c>
      <c r="N15" s="46">
        <v>31</v>
      </c>
      <c r="O15" s="46">
        <v>41</v>
      </c>
      <c r="P15" s="46"/>
      <c r="Q15" s="52">
        <v>27</v>
      </c>
      <c r="R15" s="52">
        <v>29</v>
      </c>
      <c r="S15" s="27">
        <f t="shared" si="5"/>
        <v>13</v>
      </c>
      <c r="T15" s="50" t="s">
        <v>9</v>
      </c>
      <c r="U15" s="47">
        <v>3</v>
      </c>
      <c r="V15" s="27">
        <v>39</v>
      </c>
      <c r="W15" s="46">
        <v>34</v>
      </c>
      <c r="X15" s="46"/>
      <c r="Y15" s="46">
        <v>39</v>
      </c>
      <c r="Z15" s="46">
        <v>30</v>
      </c>
      <c r="AA15" s="43">
        <v>34</v>
      </c>
      <c r="AB15" s="38">
        <f t="shared" si="2"/>
        <v>3</v>
      </c>
      <c r="AC15" s="39">
        <f>T44</f>
        <v>10.34375</v>
      </c>
      <c r="AD15" s="40">
        <f t="shared" si="3"/>
        <v>31.03125</v>
      </c>
      <c r="AE15" s="41">
        <v>31</v>
      </c>
      <c r="AF15" s="2"/>
    </row>
    <row r="16" spans="1:32" x14ac:dyDescent="0.25">
      <c r="A16" s="27">
        <f t="shared" si="4"/>
        <v>14</v>
      </c>
      <c r="B16" s="42" t="s">
        <v>23</v>
      </c>
      <c r="C16" s="43"/>
      <c r="D16" s="44"/>
      <c r="E16" s="45"/>
      <c r="F16" s="46"/>
      <c r="G16" s="52"/>
      <c r="H16" s="33"/>
      <c r="I16" s="63"/>
      <c r="J16" s="34"/>
      <c r="K16" s="63"/>
      <c r="L16" s="46"/>
      <c r="M16" s="46"/>
      <c r="N16" s="46"/>
      <c r="O16" s="46">
        <v>35</v>
      </c>
      <c r="P16" s="46">
        <v>40</v>
      </c>
      <c r="Q16" s="46">
        <v>39</v>
      </c>
      <c r="R16" s="46">
        <v>42</v>
      </c>
      <c r="S16" s="27">
        <f t="shared" si="5"/>
        <v>14</v>
      </c>
      <c r="T16" s="42" t="s">
        <v>23</v>
      </c>
      <c r="U16" s="47"/>
      <c r="V16" s="27">
        <v>39</v>
      </c>
      <c r="W16" s="46">
        <v>40</v>
      </c>
      <c r="X16" s="46" t="s">
        <v>65</v>
      </c>
      <c r="Y16" s="46">
        <v>36</v>
      </c>
      <c r="Z16" s="46">
        <v>39</v>
      </c>
      <c r="AA16" s="43">
        <v>43</v>
      </c>
      <c r="AB16" s="38">
        <f t="shared" si="2"/>
        <v>0</v>
      </c>
      <c r="AC16" s="39">
        <f>T44</f>
        <v>10.34375</v>
      </c>
      <c r="AD16" s="40">
        <f t="shared" si="3"/>
        <v>0</v>
      </c>
      <c r="AE16" s="41">
        <v>0</v>
      </c>
      <c r="AF16" s="2"/>
    </row>
    <row r="17" spans="1:32" x14ac:dyDescent="0.25">
      <c r="A17" s="27">
        <f t="shared" si="4"/>
        <v>15</v>
      </c>
      <c r="B17" s="50" t="s">
        <v>14</v>
      </c>
      <c r="C17" s="43">
        <v>1</v>
      </c>
      <c r="D17" s="44"/>
      <c r="E17" s="51">
        <v>27</v>
      </c>
      <c r="F17" s="46">
        <v>32</v>
      </c>
      <c r="G17" s="46">
        <v>34</v>
      </c>
      <c r="H17" s="33">
        <v>33</v>
      </c>
      <c r="I17" s="63"/>
      <c r="J17" s="46" t="s">
        <v>65</v>
      </c>
      <c r="K17" s="63">
        <v>32</v>
      </c>
      <c r="L17" s="46"/>
      <c r="M17" s="46"/>
      <c r="N17" s="46">
        <v>36</v>
      </c>
      <c r="O17" s="46">
        <v>37</v>
      </c>
      <c r="P17" s="46"/>
      <c r="Q17" s="46">
        <v>33</v>
      </c>
      <c r="R17" s="46"/>
      <c r="S17" s="27">
        <f t="shared" si="5"/>
        <v>15</v>
      </c>
      <c r="T17" s="50" t="s">
        <v>14</v>
      </c>
      <c r="U17" s="47">
        <v>1</v>
      </c>
      <c r="V17" s="59"/>
      <c r="W17" s="46"/>
      <c r="X17" s="46" t="s">
        <v>64</v>
      </c>
      <c r="Y17" s="46">
        <v>35</v>
      </c>
      <c r="Z17" s="46"/>
      <c r="AA17" s="43">
        <v>31</v>
      </c>
      <c r="AB17" s="38">
        <f t="shared" si="2"/>
        <v>1</v>
      </c>
      <c r="AC17" s="39">
        <f>T44</f>
        <v>10.34375</v>
      </c>
      <c r="AD17" s="40">
        <f t="shared" si="3"/>
        <v>10.34375</v>
      </c>
      <c r="AE17" s="41">
        <v>10</v>
      </c>
      <c r="AF17" s="2"/>
    </row>
    <row r="18" spans="1:32" x14ac:dyDescent="0.25">
      <c r="A18" s="27">
        <f t="shared" si="4"/>
        <v>16</v>
      </c>
      <c r="B18" s="50" t="s">
        <v>22</v>
      </c>
      <c r="C18" s="43">
        <v>1</v>
      </c>
      <c r="D18" s="44"/>
      <c r="E18" s="45">
        <v>34</v>
      </c>
      <c r="F18" s="46">
        <v>33</v>
      </c>
      <c r="G18" s="46">
        <v>36</v>
      </c>
      <c r="H18" s="33">
        <v>30</v>
      </c>
      <c r="I18" s="63">
        <v>34</v>
      </c>
      <c r="J18" s="46" t="s">
        <v>64</v>
      </c>
      <c r="K18" s="63"/>
      <c r="L18" s="46"/>
      <c r="M18" s="46"/>
      <c r="N18" s="46"/>
      <c r="O18" s="46"/>
      <c r="P18" s="46">
        <v>31</v>
      </c>
      <c r="Q18" s="46">
        <v>34</v>
      </c>
      <c r="R18" s="52">
        <v>25</v>
      </c>
      <c r="S18" s="27">
        <f t="shared" si="5"/>
        <v>16</v>
      </c>
      <c r="T18" s="50" t="s">
        <v>22</v>
      </c>
      <c r="U18" s="47">
        <v>2</v>
      </c>
      <c r="V18" s="27">
        <v>34</v>
      </c>
      <c r="W18" s="46">
        <v>35</v>
      </c>
      <c r="X18" s="46" t="s">
        <v>62</v>
      </c>
      <c r="Y18" s="46">
        <v>32</v>
      </c>
      <c r="Z18" s="46"/>
      <c r="AA18" s="64">
        <v>28</v>
      </c>
      <c r="AB18" s="38">
        <f t="shared" si="2"/>
        <v>2</v>
      </c>
      <c r="AC18" s="39">
        <f>T44</f>
        <v>10.34375</v>
      </c>
      <c r="AD18" s="40">
        <f t="shared" si="3"/>
        <v>20.6875</v>
      </c>
      <c r="AE18" s="41">
        <v>21</v>
      </c>
      <c r="AF18" s="2"/>
    </row>
    <row r="19" spans="1:32" x14ac:dyDescent="0.25">
      <c r="A19" s="27">
        <f t="shared" si="4"/>
        <v>17</v>
      </c>
      <c r="B19" s="42" t="s">
        <v>26</v>
      </c>
      <c r="C19" s="43"/>
      <c r="D19" s="44"/>
      <c r="E19" s="45"/>
      <c r="F19" s="46"/>
      <c r="G19" s="46"/>
      <c r="H19" s="33"/>
      <c r="I19" s="63"/>
      <c r="J19" s="46" t="s">
        <v>57</v>
      </c>
      <c r="K19" s="63"/>
      <c r="L19" s="46"/>
      <c r="M19" s="46"/>
      <c r="N19" s="46"/>
      <c r="O19" s="46"/>
      <c r="P19" s="46">
        <v>32</v>
      </c>
      <c r="Q19" s="46">
        <v>36</v>
      </c>
      <c r="R19" s="46"/>
      <c r="S19" s="27">
        <f t="shared" si="5"/>
        <v>17</v>
      </c>
      <c r="T19" s="42" t="s">
        <v>26</v>
      </c>
      <c r="U19" s="47"/>
      <c r="V19" s="27">
        <v>35</v>
      </c>
      <c r="W19" s="46"/>
      <c r="X19" s="46" t="s">
        <v>56</v>
      </c>
      <c r="Y19" s="46">
        <v>33</v>
      </c>
      <c r="Z19" s="46">
        <v>33</v>
      </c>
      <c r="AA19" s="43">
        <v>32</v>
      </c>
      <c r="AB19" s="38">
        <f t="shared" si="2"/>
        <v>0</v>
      </c>
      <c r="AC19" s="39">
        <f>T44</f>
        <v>10.34375</v>
      </c>
      <c r="AD19" s="40">
        <f t="shared" si="3"/>
        <v>0</v>
      </c>
      <c r="AE19" s="41">
        <v>0</v>
      </c>
      <c r="AF19" s="2"/>
    </row>
    <row r="20" spans="1:32" x14ac:dyDescent="0.25">
      <c r="A20" s="27">
        <f t="shared" si="4"/>
        <v>18</v>
      </c>
      <c r="B20" s="50" t="s">
        <v>27</v>
      </c>
      <c r="C20" s="43">
        <v>1</v>
      </c>
      <c r="D20" s="44">
        <v>35</v>
      </c>
      <c r="E20" s="51">
        <v>29</v>
      </c>
      <c r="F20" s="46">
        <v>34</v>
      </c>
      <c r="G20" s="46">
        <v>40</v>
      </c>
      <c r="H20" s="33"/>
      <c r="I20" s="63">
        <v>33</v>
      </c>
      <c r="J20" s="46" t="s">
        <v>62</v>
      </c>
      <c r="K20" s="63">
        <v>38</v>
      </c>
      <c r="L20" s="46"/>
      <c r="M20" s="46">
        <v>40</v>
      </c>
      <c r="N20" s="46">
        <v>38</v>
      </c>
      <c r="O20" s="46"/>
      <c r="P20" s="46"/>
      <c r="Q20" s="46">
        <v>36</v>
      </c>
      <c r="R20" s="46">
        <v>32</v>
      </c>
      <c r="S20" s="27">
        <f t="shared" si="5"/>
        <v>18</v>
      </c>
      <c r="T20" s="50" t="s">
        <v>27</v>
      </c>
      <c r="U20" s="47">
        <v>1</v>
      </c>
      <c r="V20" s="27">
        <v>34</v>
      </c>
      <c r="W20" s="46">
        <v>36</v>
      </c>
      <c r="X20" s="46"/>
      <c r="Y20" s="46">
        <v>30</v>
      </c>
      <c r="Z20" s="46"/>
      <c r="AA20" s="43"/>
      <c r="AB20" s="38">
        <f t="shared" si="2"/>
        <v>1</v>
      </c>
      <c r="AC20" s="39">
        <f>T44</f>
        <v>10.34375</v>
      </c>
      <c r="AD20" s="40">
        <f t="shared" si="3"/>
        <v>10.34375</v>
      </c>
      <c r="AE20" s="41">
        <v>10</v>
      </c>
      <c r="AF20" s="2"/>
    </row>
    <row r="21" spans="1:32" x14ac:dyDescent="0.25">
      <c r="A21" s="27">
        <f t="shared" si="4"/>
        <v>19</v>
      </c>
      <c r="B21" s="42" t="s">
        <v>29</v>
      </c>
      <c r="C21" s="43"/>
      <c r="D21" s="44"/>
      <c r="E21" s="45"/>
      <c r="F21" s="46"/>
      <c r="G21" s="46"/>
      <c r="H21" s="33"/>
      <c r="I21" s="63"/>
      <c r="J21" s="46" t="s">
        <v>66</v>
      </c>
      <c r="K21" s="63"/>
      <c r="L21" s="46"/>
      <c r="M21" s="46"/>
      <c r="N21" s="46"/>
      <c r="O21" s="46"/>
      <c r="P21" s="46"/>
      <c r="Q21" s="46"/>
      <c r="R21" s="46"/>
      <c r="S21" s="27">
        <f t="shared" si="5"/>
        <v>19</v>
      </c>
      <c r="T21" s="42" t="s">
        <v>29</v>
      </c>
      <c r="U21" s="47"/>
      <c r="V21" s="27"/>
      <c r="W21" s="46"/>
      <c r="X21" s="46" t="s">
        <v>55</v>
      </c>
      <c r="Y21" s="46"/>
      <c r="Z21" s="46"/>
      <c r="AA21" s="64"/>
      <c r="AB21" s="38">
        <f t="shared" si="2"/>
        <v>0</v>
      </c>
      <c r="AC21" s="39">
        <f>T44</f>
        <v>10.34375</v>
      </c>
      <c r="AD21" s="40">
        <f t="shared" si="3"/>
        <v>0</v>
      </c>
      <c r="AE21" s="41">
        <v>0</v>
      </c>
      <c r="AF21" s="2"/>
    </row>
    <row r="22" spans="1:32" x14ac:dyDescent="0.25">
      <c r="A22" s="27">
        <f t="shared" si="4"/>
        <v>20</v>
      </c>
      <c r="B22" s="50" t="s">
        <v>24</v>
      </c>
      <c r="C22" s="43">
        <v>1</v>
      </c>
      <c r="D22" s="44">
        <v>33</v>
      </c>
      <c r="E22" s="51">
        <v>27</v>
      </c>
      <c r="F22" s="46">
        <v>31</v>
      </c>
      <c r="G22" s="46"/>
      <c r="H22" s="33">
        <v>34</v>
      </c>
      <c r="I22" s="63">
        <v>33</v>
      </c>
      <c r="J22" s="34"/>
      <c r="K22" s="63">
        <v>32</v>
      </c>
      <c r="L22" s="46">
        <v>36</v>
      </c>
      <c r="M22" s="46">
        <v>32</v>
      </c>
      <c r="N22" s="46">
        <v>35</v>
      </c>
      <c r="O22" s="46">
        <v>30</v>
      </c>
      <c r="P22" s="46">
        <v>35</v>
      </c>
      <c r="Q22" s="46">
        <v>33</v>
      </c>
      <c r="R22" s="46">
        <v>34</v>
      </c>
      <c r="S22" s="27">
        <f t="shared" si="5"/>
        <v>20</v>
      </c>
      <c r="T22" s="50" t="s">
        <v>24</v>
      </c>
      <c r="U22" s="47">
        <v>2</v>
      </c>
      <c r="V22" s="27">
        <v>41</v>
      </c>
      <c r="W22" s="46">
        <v>36</v>
      </c>
      <c r="X22" s="46" t="s">
        <v>67</v>
      </c>
      <c r="Y22" s="46">
        <v>35</v>
      </c>
      <c r="Z22" s="46">
        <v>34</v>
      </c>
      <c r="AA22" s="64">
        <v>27</v>
      </c>
      <c r="AB22" s="38">
        <f t="shared" si="2"/>
        <v>2</v>
      </c>
      <c r="AC22" s="39">
        <f>T44</f>
        <v>10.34375</v>
      </c>
      <c r="AD22" s="40">
        <f t="shared" si="3"/>
        <v>20.6875</v>
      </c>
      <c r="AE22" s="41">
        <v>21</v>
      </c>
      <c r="AF22" s="2"/>
    </row>
    <row r="23" spans="1:32" x14ac:dyDescent="0.25">
      <c r="A23" s="27">
        <f t="shared" si="4"/>
        <v>21</v>
      </c>
      <c r="B23" s="50" t="s">
        <v>12</v>
      </c>
      <c r="C23" s="43">
        <v>3</v>
      </c>
      <c r="D23" s="44">
        <v>35</v>
      </c>
      <c r="E23" s="45"/>
      <c r="F23" s="46"/>
      <c r="G23" s="52">
        <v>28</v>
      </c>
      <c r="H23" s="33">
        <v>35</v>
      </c>
      <c r="I23" s="63"/>
      <c r="J23" s="34"/>
      <c r="K23" s="63">
        <v>31</v>
      </c>
      <c r="L23" s="46">
        <v>35</v>
      </c>
      <c r="M23" s="52">
        <v>28</v>
      </c>
      <c r="N23" s="46">
        <v>35</v>
      </c>
      <c r="O23" s="46">
        <v>31</v>
      </c>
      <c r="P23" s="46">
        <v>37</v>
      </c>
      <c r="Q23" s="52">
        <v>29</v>
      </c>
      <c r="R23" s="46">
        <v>36</v>
      </c>
      <c r="S23" s="27">
        <f t="shared" si="5"/>
        <v>21</v>
      </c>
      <c r="T23" s="50" t="s">
        <v>12</v>
      </c>
      <c r="U23" s="47">
        <v>3</v>
      </c>
      <c r="V23" s="27">
        <v>38</v>
      </c>
      <c r="W23" s="46"/>
      <c r="X23" s="46" t="s">
        <v>53</v>
      </c>
      <c r="Y23" s="46">
        <v>33</v>
      </c>
      <c r="Z23" s="46">
        <v>34</v>
      </c>
      <c r="AA23" s="43">
        <v>33</v>
      </c>
      <c r="AB23" s="38">
        <f t="shared" si="2"/>
        <v>3</v>
      </c>
      <c r="AC23" s="39">
        <f>T44</f>
        <v>10.34375</v>
      </c>
      <c r="AD23" s="40">
        <f t="shared" si="3"/>
        <v>31.03125</v>
      </c>
      <c r="AE23" s="41">
        <v>31</v>
      </c>
      <c r="AF23" s="2"/>
    </row>
    <row r="24" spans="1:32" x14ac:dyDescent="0.25">
      <c r="A24" s="27">
        <f t="shared" si="4"/>
        <v>22</v>
      </c>
      <c r="B24" s="42" t="s">
        <v>17</v>
      </c>
      <c r="C24" s="43"/>
      <c r="D24" s="44">
        <v>35</v>
      </c>
      <c r="E24" s="45">
        <v>30</v>
      </c>
      <c r="F24" s="46"/>
      <c r="G24" s="46">
        <v>36</v>
      </c>
      <c r="H24" s="33">
        <v>31</v>
      </c>
      <c r="I24" s="46">
        <v>30</v>
      </c>
      <c r="J24" s="34"/>
      <c r="K24" s="46">
        <v>32</v>
      </c>
      <c r="L24" s="46">
        <v>33</v>
      </c>
      <c r="M24" s="46">
        <v>34</v>
      </c>
      <c r="N24" s="46">
        <v>35</v>
      </c>
      <c r="O24" s="46">
        <v>33</v>
      </c>
      <c r="P24" s="46">
        <v>33</v>
      </c>
      <c r="Q24" s="46">
        <v>33</v>
      </c>
      <c r="R24" s="46">
        <v>31</v>
      </c>
      <c r="S24" s="27">
        <f t="shared" si="5"/>
        <v>22</v>
      </c>
      <c r="T24" s="42" t="s">
        <v>17</v>
      </c>
      <c r="U24" s="47"/>
      <c r="V24" s="27">
        <v>36</v>
      </c>
      <c r="W24" s="46"/>
      <c r="X24" s="46" t="s">
        <v>66</v>
      </c>
      <c r="Y24" s="46"/>
      <c r="Z24" s="46">
        <v>34</v>
      </c>
      <c r="AA24" s="43">
        <v>34</v>
      </c>
      <c r="AB24" s="38">
        <f t="shared" si="2"/>
        <v>0</v>
      </c>
      <c r="AC24" s="39">
        <f>T44</f>
        <v>10.34375</v>
      </c>
      <c r="AD24" s="40">
        <f t="shared" si="3"/>
        <v>0</v>
      </c>
      <c r="AE24" s="41">
        <v>0</v>
      </c>
      <c r="AF24" s="2"/>
    </row>
    <row r="25" spans="1:32" x14ac:dyDescent="0.25">
      <c r="A25" s="27">
        <f t="shared" si="4"/>
        <v>23</v>
      </c>
      <c r="B25" s="42" t="s">
        <v>28</v>
      </c>
      <c r="C25" s="43"/>
      <c r="D25" s="44">
        <v>32</v>
      </c>
      <c r="E25" s="45">
        <v>32</v>
      </c>
      <c r="F25" s="46">
        <v>30</v>
      </c>
      <c r="G25" s="46">
        <v>41</v>
      </c>
      <c r="H25" s="33">
        <v>30</v>
      </c>
      <c r="I25" s="63">
        <v>34</v>
      </c>
      <c r="J25" s="34"/>
      <c r="K25" s="63">
        <v>34</v>
      </c>
      <c r="L25" s="46">
        <v>31</v>
      </c>
      <c r="M25" s="46">
        <v>36</v>
      </c>
      <c r="N25" s="46">
        <v>34</v>
      </c>
      <c r="O25" s="46">
        <v>30</v>
      </c>
      <c r="P25" s="46"/>
      <c r="Q25" s="46">
        <v>39</v>
      </c>
      <c r="R25" s="46">
        <v>31</v>
      </c>
      <c r="S25" s="27">
        <f t="shared" si="5"/>
        <v>23</v>
      </c>
      <c r="T25" s="50" t="s">
        <v>28</v>
      </c>
      <c r="U25" s="47">
        <v>1</v>
      </c>
      <c r="V25" s="27">
        <v>38</v>
      </c>
      <c r="W25" s="46">
        <v>36</v>
      </c>
      <c r="X25" s="52"/>
      <c r="Y25" s="52">
        <v>28</v>
      </c>
      <c r="Z25" s="46">
        <v>31</v>
      </c>
      <c r="AA25" s="43">
        <v>31</v>
      </c>
      <c r="AB25" s="38">
        <f t="shared" si="2"/>
        <v>1</v>
      </c>
      <c r="AC25" s="39">
        <f>T44</f>
        <v>10.34375</v>
      </c>
      <c r="AD25" s="40">
        <f t="shared" si="3"/>
        <v>10.34375</v>
      </c>
      <c r="AE25" s="41">
        <v>10</v>
      </c>
      <c r="AF25" s="2"/>
    </row>
    <row r="26" spans="1:32" x14ac:dyDescent="0.25">
      <c r="A26" s="27">
        <f t="shared" si="4"/>
        <v>24</v>
      </c>
      <c r="B26" s="42" t="s">
        <v>33</v>
      </c>
      <c r="C26" s="43"/>
      <c r="D26" s="44"/>
      <c r="E26" s="45"/>
      <c r="F26" s="46"/>
      <c r="G26" s="46"/>
      <c r="H26" s="33"/>
      <c r="I26" s="63"/>
      <c r="J26" s="34"/>
      <c r="K26" s="63"/>
      <c r="L26" s="46"/>
      <c r="M26" s="46"/>
      <c r="N26" s="46">
        <v>40</v>
      </c>
      <c r="O26" s="46">
        <v>33</v>
      </c>
      <c r="P26" s="46"/>
      <c r="Q26" s="46"/>
      <c r="R26" s="46">
        <v>38</v>
      </c>
      <c r="S26" s="27">
        <f t="shared" si="5"/>
        <v>24</v>
      </c>
      <c r="T26" s="42" t="s">
        <v>33</v>
      </c>
      <c r="U26" s="47"/>
      <c r="V26" s="27"/>
      <c r="W26" s="46"/>
      <c r="X26" s="46" t="s">
        <v>68</v>
      </c>
      <c r="Y26" s="46">
        <v>34</v>
      </c>
      <c r="Z26" s="46"/>
      <c r="AA26" s="43">
        <v>31</v>
      </c>
      <c r="AB26" s="38">
        <f t="shared" si="2"/>
        <v>0</v>
      </c>
      <c r="AC26" s="39">
        <f>T44</f>
        <v>10.34375</v>
      </c>
      <c r="AD26" s="40">
        <f t="shared" si="3"/>
        <v>0</v>
      </c>
      <c r="AE26" s="41">
        <v>0</v>
      </c>
      <c r="AF26" s="2"/>
    </row>
    <row r="27" spans="1:32" x14ac:dyDescent="0.25">
      <c r="A27" s="27">
        <f t="shared" si="4"/>
        <v>25</v>
      </c>
      <c r="B27" s="42" t="s">
        <v>19</v>
      </c>
      <c r="C27" s="43"/>
      <c r="D27" s="44">
        <v>33</v>
      </c>
      <c r="E27" s="45">
        <v>30</v>
      </c>
      <c r="F27" s="46">
        <v>34</v>
      </c>
      <c r="G27" s="46">
        <v>39</v>
      </c>
      <c r="H27" s="33">
        <v>33</v>
      </c>
      <c r="I27" s="63">
        <v>38</v>
      </c>
      <c r="J27" s="34"/>
      <c r="K27" s="63">
        <v>37</v>
      </c>
      <c r="L27" s="46">
        <v>32</v>
      </c>
      <c r="M27" s="46"/>
      <c r="N27" s="46">
        <v>34</v>
      </c>
      <c r="O27" s="46">
        <v>34</v>
      </c>
      <c r="P27" s="46">
        <v>36</v>
      </c>
      <c r="Q27" s="46">
        <v>36</v>
      </c>
      <c r="R27" s="46">
        <v>37</v>
      </c>
      <c r="S27" s="27">
        <f t="shared" si="5"/>
        <v>25</v>
      </c>
      <c r="T27" s="42" t="s">
        <v>19</v>
      </c>
      <c r="U27" s="47"/>
      <c r="V27" s="27">
        <v>38</v>
      </c>
      <c r="W27" s="46">
        <v>33</v>
      </c>
      <c r="X27" s="46" t="s">
        <v>60</v>
      </c>
      <c r="Y27" s="46">
        <v>33</v>
      </c>
      <c r="Z27" s="46">
        <v>31</v>
      </c>
      <c r="AA27" s="43">
        <v>37</v>
      </c>
      <c r="AB27" s="38">
        <f t="shared" si="2"/>
        <v>0</v>
      </c>
      <c r="AC27" s="39">
        <f>T44</f>
        <v>10.34375</v>
      </c>
      <c r="AD27" s="40">
        <f t="shared" si="3"/>
        <v>0</v>
      </c>
      <c r="AE27" s="41">
        <v>0</v>
      </c>
      <c r="AF27" s="2"/>
    </row>
    <row r="28" spans="1:32" x14ac:dyDescent="0.25">
      <c r="A28" s="27">
        <f t="shared" si="4"/>
        <v>26</v>
      </c>
      <c r="B28" s="42" t="s">
        <v>21</v>
      </c>
      <c r="C28" s="43"/>
      <c r="D28" s="44"/>
      <c r="E28" s="45"/>
      <c r="F28" s="46"/>
      <c r="G28" s="46"/>
      <c r="H28" s="33"/>
      <c r="I28" s="63"/>
      <c r="J28" s="34"/>
      <c r="K28" s="63"/>
      <c r="L28" s="46"/>
      <c r="M28" s="46"/>
      <c r="N28" s="46">
        <v>36</v>
      </c>
      <c r="O28" s="46"/>
      <c r="P28" s="46"/>
      <c r="Q28" s="46"/>
      <c r="R28" s="46"/>
      <c r="S28" s="27">
        <f t="shared" si="5"/>
        <v>26</v>
      </c>
      <c r="T28" s="42" t="s">
        <v>21</v>
      </c>
      <c r="U28" s="47"/>
      <c r="V28" s="27"/>
      <c r="W28" s="46"/>
      <c r="X28" s="46"/>
      <c r="Y28" s="46"/>
      <c r="Z28" s="46"/>
      <c r="AA28" s="43"/>
      <c r="AB28" s="38">
        <f t="shared" si="2"/>
        <v>0</v>
      </c>
      <c r="AC28" s="39">
        <f>T44</f>
        <v>10.34375</v>
      </c>
      <c r="AD28" s="40">
        <f t="shared" si="3"/>
        <v>0</v>
      </c>
      <c r="AE28" s="41">
        <v>0</v>
      </c>
      <c r="AF28" s="2"/>
    </row>
    <row r="29" spans="1:32" x14ac:dyDescent="0.25">
      <c r="A29" s="27">
        <f t="shared" si="4"/>
        <v>27</v>
      </c>
      <c r="B29" s="42" t="s">
        <v>30</v>
      </c>
      <c r="C29" s="43"/>
      <c r="D29" s="44">
        <v>32</v>
      </c>
      <c r="E29" s="45">
        <v>33</v>
      </c>
      <c r="F29" s="46">
        <v>34</v>
      </c>
      <c r="G29" s="46"/>
      <c r="H29" s="53"/>
      <c r="I29" s="63"/>
      <c r="J29" s="34"/>
      <c r="K29" s="63"/>
      <c r="L29" s="46"/>
      <c r="M29" s="46"/>
      <c r="N29" s="46"/>
      <c r="O29" s="46"/>
      <c r="P29" s="46"/>
      <c r="Q29" s="46">
        <v>34</v>
      </c>
      <c r="R29" s="46">
        <v>33</v>
      </c>
      <c r="S29" s="27">
        <f t="shared" si="5"/>
        <v>27</v>
      </c>
      <c r="T29" s="42" t="s">
        <v>30</v>
      </c>
      <c r="U29" s="47"/>
      <c r="V29" s="27"/>
      <c r="W29" s="46">
        <v>30</v>
      </c>
      <c r="X29" s="46" t="s">
        <v>54</v>
      </c>
      <c r="Y29" s="46">
        <v>35</v>
      </c>
      <c r="Z29" s="46">
        <v>35</v>
      </c>
      <c r="AA29" s="43">
        <v>35</v>
      </c>
      <c r="AB29" s="38">
        <f t="shared" si="2"/>
        <v>0</v>
      </c>
      <c r="AC29" s="39">
        <f>T44</f>
        <v>10.34375</v>
      </c>
      <c r="AD29" s="40">
        <f t="shared" si="3"/>
        <v>0</v>
      </c>
      <c r="AE29" s="41">
        <v>0</v>
      </c>
      <c r="AF29" s="2"/>
    </row>
    <row r="30" spans="1:32" x14ac:dyDescent="0.25">
      <c r="A30" s="27">
        <f t="shared" si="4"/>
        <v>28</v>
      </c>
      <c r="B30" s="42" t="s">
        <v>34</v>
      </c>
      <c r="C30" s="43"/>
      <c r="D30" s="44"/>
      <c r="E30" s="45">
        <v>30</v>
      </c>
      <c r="F30" s="46"/>
      <c r="G30" s="46"/>
      <c r="H30" s="33"/>
      <c r="I30" s="63">
        <v>32</v>
      </c>
      <c r="J30" s="34"/>
      <c r="K30" s="63"/>
      <c r="L30" s="48"/>
      <c r="M30" s="48"/>
      <c r="N30" s="46"/>
      <c r="O30" s="46"/>
      <c r="P30" s="46"/>
      <c r="Q30" s="46"/>
      <c r="R30" s="46"/>
      <c r="S30" s="27">
        <f t="shared" si="5"/>
        <v>28</v>
      </c>
      <c r="T30" s="42" t="s">
        <v>34</v>
      </c>
      <c r="U30" s="47"/>
      <c r="V30" s="27"/>
      <c r="W30" s="46">
        <v>41</v>
      </c>
      <c r="X30" s="46" t="s">
        <v>64</v>
      </c>
      <c r="Y30" s="46"/>
      <c r="Z30" s="46"/>
      <c r="AA30" s="43"/>
      <c r="AB30" s="38">
        <f t="shared" si="2"/>
        <v>0</v>
      </c>
      <c r="AC30" s="39">
        <f>T44</f>
        <v>10.34375</v>
      </c>
      <c r="AD30" s="40">
        <f t="shared" si="3"/>
        <v>0</v>
      </c>
      <c r="AE30" s="41">
        <v>0</v>
      </c>
      <c r="AF30" s="2"/>
    </row>
    <row r="31" spans="1:32" x14ac:dyDescent="0.25">
      <c r="A31" s="27">
        <f t="shared" si="4"/>
        <v>29</v>
      </c>
      <c r="B31" s="42" t="s">
        <v>35</v>
      </c>
      <c r="C31" s="43"/>
      <c r="D31" s="44"/>
      <c r="E31" s="45"/>
      <c r="F31" s="46"/>
      <c r="G31" s="46"/>
      <c r="H31" s="33">
        <v>36</v>
      </c>
      <c r="I31" s="46">
        <v>32</v>
      </c>
      <c r="J31" s="34"/>
      <c r="K31" s="46"/>
      <c r="L31" s="48"/>
      <c r="M31" s="48"/>
      <c r="N31" s="46"/>
      <c r="O31" s="46"/>
      <c r="P31" s="46"/>
      <c r="Q31" s="46"/>
      <c r="R31" s="46">
        <v>38</v>
      </c>
      <c r="S31" s="27">
        <f t="shared" si="5"/>
        <v>29</v>
      </c>
      <c r="T31" s="42" t="s">
        <v>35</v>
      </c>
      <c r="U31" s="47"/>
      <c r="V31" s="27">
        <v>37</v>
      </c>
      <c r="W31" s="46">
        <v>41</v>
      </c>
      <c r="X31" s="46" t="s">
        <v>67</v>
      </c>
      <c r="Y31" s="46"/>
      <c r="Z31" s="46"/>
      <c r="AA31" s="43">
        <v>39</v>
      </c>
      <c r="AB31" s="38">
        <f t="shared" si="2"/>
        <v>0</v>
      </c>
      <c r="AC31" s="39">
        <f>T44</f>
        <v>10.34375</v>
      </c>
      <c r="AD31" s="40">
        <f t="shared" si="3"/>
        <v>0</v>
      </c>
      <c r="AE31" s="41">
        <v>0</v>
      </c>
      <c r="AF31" s="2"/>
    </row>
    <row r="32" spans="1:32" x14ac:dyDescent="0.25">
      <c r="A32" s="27">
        <f t="shared" si="4"/>
        <v>30</v>
      </c>
      <c r="B32" s="42" t="s">
        <v>32</v>
      </c>
      <c r="C32" s="43"/>
      <c r="D32" s="44">
        <v>31</v>
      </c>
      <c r="E32" s="55"/>
      <c r="F32" s="46"/>
      <c r="G32" s="46"/>
      <c r="H32" s="33">
        <v>36</v>
      </c>
      <c r="I32" s="46"/>
      <c r="J32" s="34"/>
      <c r="K32" s="46"/>
      <c r="L32" s="48"/>
      <c r="M32" s="48"/>
      <c r="N32" s="46"/>
      <c r="O32" s="46"/>
      <c r="P32" s="46"/>
      <c r="Q32" s="46"/>
      <c r="R32" s="46"/>
      <c r="S32" s="27">
        <f t="shared" si="5"/>
        <v>30</v>
      </c>
      <c r="T32" s="50" t="s">
        <v>32</v>
      </c>
      <c r="U32" s="47">
        <v>1</v>
      </c>
      <c r="V32" s="27">
        <v>35</v>
      </c>
      <c r="W32" s="46"/>
      <c r="X32" s="46" t="s">
        <v>54</v>
      </c>
      <c r="Y32" s="52">
        <v>27</v>
      </c>
      <c r="Z32" s="46">
        <v>34</v>
      </c>
      <c r="AA32" s="43">
        <v>31</v>
      </c>
      <c r="AB32" s="38">
        <f t="shared" si="2"/>
        <v>1</v>
      </c>
      <c r="AC32" s="39">
        <f>T44</f>
        <v>10.34375</v>
      </c>
      <c r="AD32" s="40">
        <f t="shared" si="3"/>
        <v>10.34375</v>
      </c>
      <c r="AE32" s="41">
        <v>10</v>
      </c>
      <c r="AF32" s="2"/>
    </row>
    <row r="33" spans="1:32" x14ac:dyDescent="0.25">
      <c r="A33" s="27">
        <f t="shared" si="4"/>
        <v>31</v>
      </c>
      <c r="B33" s="50" t="s">
        <v>5</v>
      </c>
      <c r="C33" s="43">
        <v>2</v>
      </c>
      <c r="D33" s="44">
        <v>34</v>
      </c>
      <c r="E33" s="55">
        <v>35</v>
      </c>
      <c r="F33" s="52">
        <v>25</v>
      </c>
      <c r="G33" s="46">
        <v>30</v>
      </c>
      <c r="H33" s="33">
        <v>31</v>
      </c>
      <c r="I33" s="46">
        <v>31</v>
      </c>
      <c r="J33" s="34"/>
      <c r="K33" s="46">
        <v>39</v>
      </c>
      <c r="L33" s="48">
        <v>31</v>
      </c>
      <c r="M33" s="48">
        <v>31</v>
      </c>
      <c r="N33" s="46">
        <v>33</v>
      </c>
      <c r="O33" s="46">
        <v>32</v>
      </c>
      <c r="P33" s="46">
        <v>30</v>
      </c>
      <c r="Q33" s="52">
        <v>29</v>
      </c>
      <c r="R33" s="46">
        <v>30</v>
      </c>
      <c r="S33" s="27">
        <f t="shared" si="5"/>
        <v>31</v>
      </c>
      <c r="T33" s="50" t="s">
        <v>5</v>
      </c>
      <c r="U33" s="47">
        <v>2</v>
      </c>
      <c r="V33" s="27">
        <v>31</v>
      </c>
      <c r="W33" s="46">
        <v>32</v>
      </c>
      <c r="X33" s="46" t="s">
        <v>60</v>
      </c>
      <c r="Y33" s="46">
        <v>31</v>
      </c>
      <c r="Z33" s="46">
        <v>34</v>
      </c>
      <c r="AA33" s="43">
        <v>33</v>
      </c>
      <c r="AB33" s="38">
        <f>U33</f>
        <v>2</v>
      </c>
      <c r="AC33" s="39">
        <f>T44</f>
        <v>10.34375</v>
      </c>
      <c r="AD33" s="40">
        <f t="shared" si="3"/>
        <v>20.6875</v>
      </c>
      <c r="AE33" s="41">
        <v>21</v>
      </c>
      <c r="AF33" s="2"/>
    </row>
    <row r="34" spans="1:32" x14ac:dyDescent="0.25">
      <c r="A34" s="27">
        <f t="shared" si="4"/>
        <v>32</v>
      </c>
      <c r="B34" s="50" t="s">
        <v>25</v>
      </c>
      <c r="C34" s="43">
        <v>1</v>
      </c>
      <c r="D34" s="44"/>
      <c r="E34" s="55"/>
      <c r="F34" s="46"/>
      <c r="G34" s="46"/>
      <c r="H34" s="33"/>
      <c r="I34" s="46"/>
      <c r="J34" s="34"/>
      <c r="K34" s="46">
        <v>35</v>
      </c>
      <c r="L34" s="65">
        <v>28</v>
      </c>
      <c r="M34" s="48">
        <v>35</v>
      </c>
      <c r="N34" s="46">
        <v>39</v>
      </c>
      <c r="O34" s="46"/>
      <c r="P34" s="46"/>
      <c r="Q34" s="46">
        <v>36</v>
      </c>
      <c r="R34" s="46">
        <v>33</v>
      </c>
      <c r="S34" s="27">
        <f t="shared" si="5"/>
        <v>32</v>
      </c>
      <c r="T34" s="50" t="s">
        <v>25</v>
      </c>
      <c r="U34" s="47">
        <v>1</v>
      </c>
      <c r="V34" s="27">
        <v>34</v>
      </c>
      <c r="W34" s="46"/>
      <c r="X34" s="46" t="s">
        <v>53</v>
      </c>
      <c r="Y34" s="46">
        <v>37</v>
      </c>
      <c r="Z34" s="46"/>
      <c r="AA34" s="43">
        <v>34</v>
      </c>
      <c r="AB34" s="38">
        <f t="shared" si="2"/>
        <v>1</v>
      </c>
      <c r="AC34" s="39">
        <f>T44</f>
        <v>10.34375</v>
      </c>
      <c r="AD34" s="40">
        <f t="shared" si="3"/>
        <v>10.34375</v>
      </c>
      <c r="AE34" s="41">
        <v>10</v>
      </c>
      <c r="AF34" s="2"/>
    </row>
    <row r="35" spans="1:32" x14ac:dyDescent="0.25">
      <c r="A35" s="27">
        <f t="shared" si="4"/>
        <v>33</v>
      </c>
      <c r="B35" s="42" t="s">
        <v>37</v>
      </c>
      <c r="C35" s="43"/>
      <c r="D35" s="44"/>
      <c r="E35" s="55"/>
      <c r="F35" s="46"/>
      <c r="G35" s="46"/>
      <c r="H35" s="33"/>
      <c r="I35" s="66"/>
      <c r="J35" s="34"/>
      <c r="K35" s="66"/>
      <c r="L35" s="65"/>
      <c r="M35" s="48"/>
      <c r="N35" s="46"/>
      <c r="O35" s="46"/>
      <c r="P35" s="46"/>
      <c r="Q35" s="46"/>
      <c r="R35" s="46"/>
      <c r="S35" s="27">
        <f t="shared" si="5"/>
        <v>33</v>
      </c>
      <c r="T35" s="42" t="s">
        <v>37</v>
      </c>
      <c r="U35" s="47"/>
      <c r="V35" s="27"/>
      <c r="W35" s="46"/>
      <c r="X35" s="46" t="s">
        <v>53</v>
      </c>
      <c r="Y35" s="46"/>
      <c r="Z35" s="46"/>
      <c r="AA35" s="43"/>
      <c r="AB35" s="38">
        <v>0</v>
      </c>
      <c r="AC35" s="39">
        <f>T44</f>
        <v>10.34375</v>
      </c>
      <c r="AD35" s="40">
        <f t="shared" si="3"/>
        <v>0</v>
      </c>
      <c r="AE35" s="41">
        <v>0</v>
      </c>
      <c r="AF35" s="2"/>
    </row>
    <row r="36" spans="1:32" x14ac:dyDescent="0.25">
      <c r="A36" s="27">
        <f t="shared" si="4"/>
        <v>34</v>
      </c>
      <c r="B36" s="50" t="s">
        <v>7</v>
      </c>
      <c r="C36" s="43">
        <v>1</v>
      </c>
      <c r="D36" s="44">
        <v>40</v>
      </c>
      <c r="E36" s="55">
        <v>33</v>
      </c>
      <c r="F36" s="46">
        <v>34</v>
      </c>
      <c r="G36" s="46"/>
      <c r="H36" s="33"/>
      <c r="I36" s="66">
        <v>35</v>
      </c>
      <c r="J36" s="34"/>
      <c r="K36" s="66">
        <v>37</v>
      </c>
      <c r="L36" s="48"/>
      <c r="M36" s="48">
        <v>33</v>
      </c>
      <c r="N36" s="52">
        <v>28</v>
      </c>
      <c r="O36" s="46">
        <v>36</v>
      </c>
      <c r="P36" s="52"/>
      <c r="Q36" s="46"/>
      <c r="R36" s="46">
        <v>37</v>
      </c>
      <c r="S36" s="27">
        <f t="shared" si="5"/>
        <v>34</v>
      </c>
      <c r="T36" s="50" t="s">
        <v>7</v>
      </c>
      <c r="U36" s="47">
        <v>1</v>
      </c>
      <c r="V36" s="27">
        <v>34</v>
      </c>
      <c r="W36" s="46">
        <v>39</v>
      </c>
      <c r="X36" s="46" t="s">
        <v>60</v>
      </c>
      <c r="Y36" s="46"/>
      <c r="Z36" s="46">
        <v>34</v>
      </c>
      <c r="AA36" s="43">
        <v>32</v>
      </c>
      <c r="AB36" s="38">
        <f>U36</f>
        <v>1</v>
      </c>
      <c r="AC36" s="39">
        <f>T44</f>
        <v>10.34375</v>
      </c>
      <c r="AD36" s="40">
        <f t="shared" si="3"/>
        <v>10.34375</v>
      </c>
      <c r="AE36" s="41">
        <v>10</v>
      </c>
      <c r="AF36" s="2"/>
    </row>
    <row r="37" spans="1:32" x14ac:dyDescent="0.25">
      <c r="A37" s="27">
        <f t="shared" si="4"/>
        <v>35</v>
      </c>
      <c r="B37" s="42" t="s">
        <v>31</v>
      </c>
      <c r="C37" s="43"/>
      <c r="D37" s="44"/>
      <c r="E37" s="55">
        <v>0</v>
      </c>
      <c r="F37" s="46"/>
      <c r="G37" s="46">
        <v>33</v>
      </c>
      <c r="H37" s="33">
        <v>32</v>
      </c>
      <c r="I37" s="66"/>
      <c r="J37" s="34"/>
      <c r="K37" s="66"/>
      <c r="L37" s="48">
        <v>37</v>
      </c>
      <c r="M37" s="48">
        <v>31</v>
      </c>
      <c r="N37" s="46">
        <v>36</v>
      </c>
      <c r="O37" s="46">
        <v>35</v>
      </c>
      <c r="P37" s="52"/>
      <c r="Q37" s="46">
        <v>38</v>
      </c>
      <c r="R37" s="46">
        <v>38</v>
      </c>
      <c r="S37" s="27">
        <f t="shared" si="5"/>
        <v>35</v>
      </c>
      <c r="T37" s="42" t="s">
        <v>31</v>
      </c>
      <c r="U37" s="47"/>
      <c r="V37" s="27"/>
      <c r="W37" s="46">
        <v>30</v>
      </c>
      <c r="X37" s="46" t="s">
        <v>58</v>
      </c>
      <c r="Y37" s="46">
        <v>30</v>
      </c>
      <c r="Z37" s="52"/>
      <c r="AA37" s="43">
        <v>30</v>
      </c>
      <c r="AB37" s="38">
        <f t="shared" si="2"/>
        <v>0</v>
      </c>
      <c r="AC37" s="39">
        <f>T44</f>
        <v>10.34375</v>
      </c>
      <c r="AD37" s="40">
        <f t="shared" si="3"/>
        <v>0</v>
      </c>
      <c r="AE37" s="41">
        <v>0</v>
      </c>
      <c r="AF37" s="2"/>
    </row>
    <row r="38" spans="1:32" x14ac:dyDescent="0.25">
      <c r="A38" s="27">
        <f t="shared" si="4"/>
        <v>36</v>
      </c>
      <c r="B38" s="42" t="s">
        <v>4</v>
      </c>
      <c r="C38" s="67"/>
      <c r="D38" s="68">
        <v>31</v>
      </c>
      <c r="E38" s="55">
        <v>33</v>
      </c>
      <c r="F38" s="69">
        <v>33</v>
      </c>
      <c r="G38" s="69">
        <v>33</v>
      </c>
      <c r="H38" s="33">
        <v>33</v>
      </c>
      <c r="I38" s="66"/>
      <c r="J38" s="34"/>
      <c r="K38" s="66"/>
      <c r="L38" s="70"/>
      <c r="M38" s="71"/>
      <c r="N38" s="69">
        <v>35</v>
      </c>
      <c r="O38" s="69"/>
      <c r="P38" s="72"/>
      <c r="Q38" s="69">
        <v>36</v>
      </c>
      <c r="R38" s="69">
        <v>31</v>
      </c>
      <c r="S38" s="27">
        <f t="shared" si="5"/>
        <v>36</v>
      </c>
      <c r="T38" s="50" t="s">
        <v>4</v>
      </c>
      <c r="U38" s="73">
        <v>1</v>
      </c>
      <c r="V38" s="27">
        <v>35</v>
      </c>
      <c r="W38" s="69">
        <v>34</v>
      </c>
      <c r="X38" s="72"/>
      <c r="Y38" s="72">
        <v>28</v>
      </c>
      <c r="Z38" s="69">
        <v>31</v>
      </c>
      <c r="AA38" s="67">
        <v>35</v>
      </c>
      <c r="AB38" s="38">
        <f t="shared" si="2"/>
        <v>1</v>
      </c>
      <c r="AC38" s="39">
        <f>T44</f>
        <v>10.34375</v>
      </c>
      <c r="AD38" s="40">
        <f t="shared" si="3"/>
        <v>10.34375</v>
      </c>
      <c r="AE38" s="41">
        <v>10</v>
      </c>
      <c r="AF38" s="2"/>
    </row>
    <row r="39" spans="1:32" x14ac:dyDescent="0.25">
      <c r="A39" s="27">
        <f t="shared" si="4"/>
        <v>37</v>
      </c>
      <c r="B39" s="74" t="s">
        <v>38</v>
      </c>
      <c r="C39" s="67"/>
      <c r="D39" s="68">
        <v>34</v>
      </c>
      <c r="E39" s="75">
        <v>32</v>
      </c>
      <c r="F39" s="69"/>
      <c r="G39" s="69"/>
      <c r="H39" s="33"/>
      <c r="I39" s="66"/>
      <c r="J39" s="34"/>
      <c r="K39" s="66"/>
      <c r="L39" s="70"/>
      <c r="M39" s="71"/>
      <c r="N39" s="69"/>
      <c r="O39" s="69"/>
      <c r="P39" s="72"/>
      <c r="Q39" s="69"/>
      <c r="R39" s="69"/>
      <c r="S39" s="27">
        <f t="shared" si="5"/>
        <v>37</v>
      </c>
      <c r="T39" s="74" t="s">
        <v>38</v>
      </c>
      <c r="U39" s="73"/>
      <c r="V39" s="70"/>
      <c r="W39" s="69"/>
      <c r="X39" s="69"/>
      <c r="Y39" s="69"/>
      <c r="Z39" s="69">
        <v>37</v>
      </c>
      <c r="AA39" s="67"/>
      <c r="AB39" s="38">
        <f t="shared" si="2"/>
        <v>0</v>
      </c>
      <c r="AC39" s="39">
        <f>T44</f>
        <v>10.34375</v>
      </c>
      <c r="AD39" s="40">
        <f t="shared" si="3"/>
        <v>0</v>
      </c>
      <c r="AE39" s="41">
        <v>0</v>
      </c>
      <c r="AF39" s="2"/>
    </row>
    <row r="40" spans="1:32" x14ac:dyDescent="0.25">
      <c r="A40" s="27">
        <f t="shared" si="4"/>
        <v>38</v>
      </c>
      <c r="B40" s="50" t="s">
        <v>36</v>
      </c>
      <c r="C40" s="67">
        <v>2</v>
      </c>
      <c r="D40" s="76">
        <v>28</v>
      </c>
      <c r="E40" s="75"/>
      <c r="F40" s="69"/>
      <c r="G40" s="72">
        <v>29</v>
      </c>
      <c r="H40" s="33"/>
      <c r="I40" s="66"/>
      <c r="J40" s="34"/>
      <c r="K40" s="66"/>
      <c r="L40" s="70"/>
      <c r="M40" s="71"/>
      <c r="N40" s="69"/>
      <c r="O40" s="69"/>
      <c r="P40" s="72"/>
      <c r="Q40" s="69"/>
      <c r="R40" s="69"/>
      <c r="S40" s="27">
        <f t="shared" si="5"/>
        <v>38</v>
      </c>
      <c r="T40" s="50" t="s">
        <v>36</v>
      </c>
      <c r="U40" s="73">
        <v>2</v>
      </c>
      <c r="V40" s="70"/>
      <c r="W40" s="69"/>
      <c r="X40" s="69"/>
      <c r="Y40" s="69"/>
      <c r="Z40" s="69"/>
      <c r="AA40" s="67"/>
      <c r="AB40" s="38">
        <f t="shared" si="2"/>
        <v>2</v>
      </c>
      <c r="AC40" s="39">
        <f>T44</f>
        <v>10.34375</v>
      </c>
      <c r="AD40" s="40">
        <f t="shared" si="3"/>
        <v>20.6875</v>
      </c>
      <c r="AE40" s="41">
        <v>21</v>
      </c>
      <c r="AF40" s="2"/>
    </row>
    <row r="41" spans="1:32" ht="16.5" thickBot="1" x14ac:dyDescent="0.3">
      <c r="A41" s="27">
        <f t="shared" si="4"/>
        <v>39</v>
      </c>
      <c r="B41" s="42" t="s">
        <v>39</v>
      </c>
      <c r="C41" s="77"/>
      <c r="D41" s="78"/>
      <c r="E41" s="79"/>
      <c r="F41" s="80"/>
      <c r="G41" s="80"/>
      <c r="H41" s="81"/>
      <c r="I41" s="82"/>
      <c r="J41" s="83"/>
      <c r="K41" s="82"/>
      <c r="L41" s="82"/>
      <c r="M41" s="82"/>
      <c r="N41" s="80"/>
      <c r="O41" s="80"/>
      <c r="P41" s="80"/>
      <c r="Q41" s="80"/>
      <c r="R41" s="80"/>
      <c r="S41" s="27">
        <f t="shared" si="5"/>
        <v>39</v>
      </c>
      <c r="T41" s="42" t="s">
        <v>39</v>
      </c>
      <c r="U41" s="77"/>
      <c r="V41" s="82"/>
      <c r="W41" s="80"/>
      <c r="X41" s="80"/>
      <c r="Y41" s="80"/>
      <c r="Z41" s="80"/>
      <c r="AA41" s="84"/>
      <c r="AB41" s="85">
        <f>U41</f>
        <v>0</v>
      </c>
      <c r="AC41" s="86">
        <f>T44</f>
        <v>10.34375</v>
      </c>
      <c r="AD41" s="87">
        <f t="shared" si="3"/>
        <v>0</v>
      </c>
      <c r="AE41" s="88">
        <v>0</v>
      </c>
      <c r="AF41" s="2"/>
    </row>
    <row r="42" spans="1:32" ht="16.5" thickTop="1" thickBot="1" x14ac:dyDescent="0.3">
      <c r="A42" s="89"/>
      <c r="B42" s="90" t="s">
        <v>69</v>
      </c>
      <c r="C42" s="91">
        <f>SUM(C3:C41)</f>
        <v>26</v>
      </c>
      <c r="D42" s="92">
        <f t="shared" ref="D42:Q42" si="6">COUNT(D3:D41)</f>
        <v>17</v>
      </c>
      <c r="E42" s="93">
        <f t="shared" si="6"/>
        <v>20</v>
      </c>
      <c r="F42" s="93">
        <f t="shared" si="6"/>
        <v>16</v>
      </c>
      <c r="G42" s="93">
        <f t="shared" si="6"/>
        <v>19</v>
      </c>
      <c r="H42" s="93">
        <f t="shared" si="6"/>
        <v>23</v>
      </c>
      <c r="I42" s="93">
        <f t="shared" si="6"/>
        <v>18</v>
      </c>
      <c r="J42" s="93">
        <f t="shared" si="6"/>
        <v>0</v>
      </c>
      <c r="K42" s="93">
        <f t="shared" si="6"/>
        <v>15</v>
      </c>
      <c r="L42" s="93">
        <f t="shared" si="6"/>
        <v>13</v>
      </c>
      <c r="M42" s="93">
        <f t="shared" si="6"/>
        <v>16</v>
      </c>
      <c r="N42" s="93">
        <f t="shared" si="6"/>
        <v>22</v>
      </c>
      <c r="O42" s="93">
        <f t="shared" si="6"/>
        <v>16</v>
      </c>
      <c r="P42" s="93">
        <f t="shared" si="6"/>
        <v>9</v>
      </c>
      <c r="Q42" s="93">
        <f t="shared" si="6"/>
        <v>22</v>
      </c>
      <c r="R42" s="93">
        <f>COUNT(R3:R41)</f>
        <v>20</v>
      </c>
      <c r="S42" s="89"/>
      <c r="T42" s="90" t="s">
        <v>70</v>
      </c>
      <c r="U42" s="94">
        <f>SUM(U3:U41)</f>
        <v>32</v>
      </c>
      <c r="V42" s="92">
        <f t="shared" ref="V42:AA42" si="7">COUNT(V3:V41)</f>
        <v>22</v>
      </c>
      <c r="W42" s="92">
        <f t="shared" si="7"/>
        <v>18</v>
      </c>
      <c r="X42" s="92">
        <f t="shared" si="7"/>
        <v>0</v>
      </c>
      <c r="Y42" s="92">
        <f t="shared" si="7"/>
        <v>20</v>
      </c>
      <c r="Z42" s="92">
        <f t="shared" si="7"/>
        <v>18</v>
      </c>
      <c r="AA42" s="92">
        <f t="shared" si="7"/>
        <v>23</v>
      </c>
      <c r="AB42" s="13" t="s">
        <v>0</v>
      </c>
      <c r="AC42" s="14" t="s">
        <v>45</v>
      </c>
      <c r="AD42" s="15" t="s">
        <v>46</v>
      </c>
      <c r="AE42" s="16" t="s">
        <v>71</v>
      </c>
      <c r="AF42" s="95"/>
    </row>
    <row r="43" spans="1:32" ht="16.5" thickTop="1" thickBot="1" x14ac:dyDescent="0.3">
      <c r="A43" s="89"/>
      <c r="B43" s="96" t="s">
        <v>72</v>
      </c>
      <c r="C43" s="97" t="s">
        <v>73</v>
      </c>
      <c r="D43" s="98">
        <f>D42</f>
        <v>17</v>
      </c>
      <c r="E43" s="99">
        <f t="shared" ref="E43:M43" si="8">E42+D43</f>
        <v>37</v>
      </c>
      <c r="F43" s="99">
        <f t="shared" si="8"/>
        <v>53</v>
      </c>
      <c r="G43" s="99">
        <f t="shared" si="8"/>
        <v>72</v>
      </c>
      <c r="H43" s="99">
        <f t="shared" si="8"/>
        <v>95</v>
      </c>
      <c r="I43" s="99">
        <f t="shared" si="8"/>
        <v>113</v>
      </c>
      <c r="J43" s="99">
        <f t="shared" si="8"/>
        <v>113</v>
      </c>
      <c r="K43" s="99">
        <f t="shared" si="8"/>
        <v>128</v>
      </c>
      <c r="L43" s="99">
        <f t="shared" si="8"/>
        <v>141</v>
      </c>
      <c r="M43" s="99">
        <f t="shared" si="8"/>
        <v>157</v>
      </c>
      <c r="N43" s="99">
        <f>N42+L43</f>
        <v>163</v>
      </c>
      <c r="O43" s="99">
        <f>O42+N43</f>
        <v>179</v>
      </c>
      <c r="P43" s="99">
        <f>P42+O43</f>
        <v>188</v>
      </c>
      <c r="Q43" s="99">
        <f>Q42+P43</f>
        <v>210</v>
      </c>
      <c r="R43" s="99">
        <f>R42+Q43</f>
        <v>230</v>
      </c>
      <c r="S43" s="100"/>
      <c r="T43" s="96"/>
      <c r="U43" s="96" t="s">
        <v>74</v>
      </c>
      <c r="V43" s="101">
        <f>R43+V42</f>
        <v>252</v>
      </c>
      <c r="W43" s="99">
        <f>W42+V43</f>
        <v>270</v>
      </c>
      <c r="X43" s="99">
        <f>X42+W43</f>
        <v>270</v>
      </c>
      <c r="Y43" s="99">
        <f>Y42+X43</f>
        <v>290</v>
      </c>
      <c r="Z43" s="99">
        <f>Z42+Y43</f>
        <v>308</v>
      </c>
      <c r="AA43" s="99">
        <f>AA42+Z43</f>
        <v>331</v>
      </c>
      <c r="AB43" s="102" t="s">
        <v>48</v>
      </c>
      <c r="AC43" s="102" t="s">
        <v>50</v>
      </c>
      <c r="AD43" s="103" t="s">
        <v>0</v>
      </c>
      <c r="AE43" s="104" t="s">
        <v>75</v>
      </c>
      <c r="AF43" s="95"/>
    </row>
    <row r="44" spans="1:32" x14ac:dyDescent="0.25">
      <c r="A44" s="89"/>
      <c r="B44" s="105">
        <f>R43/C42</f>
        <v>8.8461538461538467</v>
      </c>
      <c r="C44" s="106" t="s">
        <v>76</v>
      </c>
      <c r="D44" s="10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00"/>
      <c r="T44" s="105">
        <f>AA43/U42</f>
        <v>10.34375</v>
      </c>
      <c r="U44" s="106" t="s">
        <v>76</v>
      </c>
      <c r="V44" s="107"/>
      <c r="W44" s="1"/>
      <c r="X44" s="1"/>
      <c r="Y44" s="1"/>
      <c r="Z44" s="1"/>
      <c r="AA44" s="1"/>
      <c r="AB44" s="3">
        <f>SUM(AB4:AB41)</f>
        <v>32</v>
      </c>
      <c r="AC44" s="108">
        <f>T44</f>
        <v>10.34375</v>
      </c>
      <c r="AD44" s="108">
        <f>SUM(AD3:AD41)</f>
        <v>331</v>
      </c>
      <c r="AE44" s="109">
        <f>SUM(AE3:AE41)</f>
        <v>329</v>
      </c>
      <c r="AF44" s="1"/>
    </row>
    <row r="45" spans="1:32" x14ac:dyDescent="0.25">
      <c r="A45" s="89"/>
      <c r="B45" s="11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00"/>
      <c r="T45" s="1" t="s">
        <v>77</v>
      </c>
      <c r="U45" s="1"/>
      <c r="V45" s="1"/>
      <c r="W45" s="111" t="s">
        <v>78</v>
      </c>
      <c r="X45" s="111"/>
      <c r="Y45" s="112"/>
      <c r="Z45" s="111"/>
      <c r="AA45" s="111" t="s">
        <v>79</v>
      </c>
      <c r="AC45" s="111"/>
      <c r="AF45" s="1"/>
    </row>
    <row r="46" spans="1:32" x14ac:dyDescent="0.25">
      <c r="A46" s="89"/>
      <c r="B46" s="110"/>
      <c r="C46" s="11"/>
      <c r="S46" s="89"/>
      <c r="T46" s="1"/>
      <c r="U46" s="1"/>
      <c r="V46"/>
      <c r="Z46" s="111"/>
      <c r="AA46" s="111"/>
      <c r="AC46" s="111"/>
    </row>
    <row r="47" spans="1:32" x14ac:dyDescent="0.25">
      <c r="A47" s="89"/>
      <c r="B47" s="110"/>
      <c r="C47" s="11"/>
      <c r="S47" s="89"/>
      <c r="T47" s="110"/>
      <c r="W47" s="114"/>
      <c r="X47" s="114"/>
    </row>
    <row r="48" spans="1:32" x14ac:dyDescent="0.25">
      <c r="A48" s="89"/>
      <c r="B48" s="110"/>
      <c r="C48" s="11"/>
      <c r="S48" s="89"/>
      <c r="T48" s="111"/>
    </row>
    <row r="49" spans="1:20" x14ac:dyDescent="0.25">
      <c r="A49" s="89"/>
      <c r="B49" s="110"/>
      <c r="C49" s="11"/>
      <c r="S49" s="89"/>
      <c r="T49" s="110"/>
    </row>
    <row r="50" spans="1:20" x14ac:dyDescent="0.25">
      <c r="A50" s="89"/>
      <c r="B50" s="110"/>
      <c r="C50" s="11"/>
      <c r="S50" s="89"/>
      <c r="T50" s="110"/>
    </row>
    <row r="51" spans="1:20" x14ac:dyDescent="0.25">
      <c r="A51" s="89"/>
      <c r="B51" s="110"/>
      <c r="C51" s="11"/>
      <c r="S51" s="89"/>
      <c r="T51" s="110"/>
    </row>
    <row r="52" spans="1:20" x14ac:dyDescent="0.25">
      <c r="A52" s="89"/>
      <c r="B52" s="110"/>
      <c r="C52" s="11"/>
      <c r="S52" s="89"/>
      <c r="T52" s="110"/>
    </row>
    <row r="53" spans="1:20" x14ac:dyDescent="0.25">
      <c r="A53" s="89"/>
      <c r="B53" s="110"/>
      <c r="C53" s="11"/>
      <c r="S53" s="89"/>
      <c r="T53" s="110"/>
    </row>
    <row r="54" spans="1:20" x14ac:dyDescent="0.25">
      <c r="A54" s="89"/>
      <c r="B54" s="110"/>
      <c r="C54" s="11"/>
      <c r="S54" s="89"/>
      <c r="T54" s="110"/>
    </row>
    <row r="55" spans="1:20" x14ac:dyDescent="0.25">
      <c r="A55" s="89"/>
      <c r="B55" s="110"/>
      <c r="C55" s="11"/>
      <c r="S55" s="89"/>
      <c r="T55" s="110"/>
    </row>
    <row r="56" spans="1:20" x14ac:dyDescent="0.25">
      <c r="A56" s="89"/>
      <c r="B56" s="110"/>
      <c r="C56" s="11"/>
      <c r="S56" s="89"/>
      <c r="T56" s="110"/>
    </row>
    <row r="57" spans="1:20" x14ac:dyDescent="0.25">
      <c r="A57" s="89"/>
      <c r="B57" s="110"/>
      <c r="C57" s="11"/>
      <c r="S57" s="89"/>
      <c r="T57" s="110"/>
    </row>
    <row r="58" spans="1:20" x14ac:dyDescent="0.25">
      <c r="A58" s="89"/>
      <c r="B58" s="110"/>
      <c r="C58" s="11"/>
      <c r="S58" s="89"/>
      <c r="T58" s="110"/>
    </row>
    <row r="59" spans="1:20" x14ac:dyDescent="0.25">
      <c r="A59" s="89"/>
      <c r="B59" s="110"/>
      <c r="C59" s="11"/>
      <c r="S59" s="89"/>
      <c r="T59" s="110"/>
    </row>
    <row r="60" spans="1:20" x14ac:dyDescent="0.25">
      <c r="A60" s="89"/>
      <c r="B60" s="110"/>
      <c r="C60" s="11"/>
      <c r="S60" s="89"/>
      <c r="T60" s="110"/>
    </row>
    <row r="61" spans="1:20" x14ac:dyDescent="0.25">
      <c r="A61" s="89"/>
      <c r="B61" s="110"/>
      <c r="C61" s="11"/>
      <c r="S61" s="89"/>
      <c r="T61" s="110"/>
    </row>
    <row r="62" spans="1:20" x14ac:dyDescent="0.25">
      <c r="A62" s="89"/>
      <c r="B62" s="110"/>
      <c r="C62" s="11"/>
      <c r="S62" s="89"/>
      <c r="T62" s="110"/>
    </row>
    <row r="63" spans="1:20" x14ac:dyDescent="0.25">
      <c r="A63" s="89"/>
      <c r="B63" s="110"/>
      <c r="C63" s="11"/>
      <c r="S63" s="89"/>
      <c r="T63" s="110"/>
    </row>
    <row r="64" spans="1:20" x14ac:dyDescent="0.25">
      <c r="A64" s="89"/>
      <c r="B64" s="110"/>
      <c r="C64" s="11"/>
      <c r="S64" s="89"/>
      <c r="T64" s="110"/>
    </row>
    <row r="65" spans="1:20" x14ac:dyDescent="0.25">
      <c r="A65" s="89"/>
      <c r="B65" s="110"/>
      <c r="C65" s="11"/>
      <c r="S65" s="89"/>
      <c r="T65" s="110"/>
    </row>
    <row r="66" spans="1:20" x14ac:dyDescent="0.25">
      <c r="A66" s="89"/>
      <c r="B66" s="110"/>
      <c r="C66" s="11"/>
      <c r="S66" s="89"/>
      <c r="T66" s="110"/>
    </row>
    <row r="67" spans="1:20" x14ac:dyDescent="0.25">
      <c r="A67" s="89"/>
      <c r="B67" s="110"/>
      <c r="C67" s="11"/>
      <c r="S67" s="89"/>
      <c r="T67" s="110"/>
    </row>
    <row r="68" spans="1:20" x14ac:dyDescent="0.25">
      <c r="A68" s="89"/>
      <c r="B68" s="110"/>
      <c r="C68" s="11"/>
      <c r="S68" s="89"/>
      <c r="T68" s="110"/>
    </row>
    <row r="69" spans="1:20" x14ac:dyDescent="0.25">
      <c r="A69" s="89"/>
      <c r="B69" s="110"/>
      <c r="C69" s="11"/>
      <c r="S69" s="89"/>
      <c r="T69" s="110"/>
    </row>
    <row r="70" spans="1:20" x14ac:dyDescent="0.25">
      <c r="A70" s="89"/>
      <c r="B70" s="110"/>
      <c r="C70" s="11"/>
      <c r="S70" s="89"/>
      <c r="T70" s="110"/>
    </row>
    <row r="71" spans="1:20" x14ac:dyDescent="0.25">
      <c r="A71" s="89"/>
      <c r="B71" s="110"/>
      <c r="C71" s="11"/>
      <c r="S71" s="89"/>
      <c r="T71" s="110"/>
    </row>
    <row r="72" spans="1:20" x14ac:dyDescent="0.25">
      <c r="A72" s="89"/>
      <c r="B72" s="110"/>
      <c r="C72" s="11"/>
      <c r="S72" s="89"/>
      <c r="T72" s="110"/>
    </row>
    <row r="73" spans="1:20" x14ac:dyDescent="0.25">
      <c r="A73" s="89"/>
      <c r="B73" s="110"/>
      <c r="C73" s="11"/>
      <c r="S73" s="89"/>
      <c r="T73" s="110"/>
    </row>
    <row r="74" spans="1:20" x14ac:dyDescent="0.25">
      <c r="A74" s="89"/>
      <c r="B74" s="110"/>
      <c r="C74" s="11"/>
      <c r="S74" s="89"/>
      <c r="T74" s="110"/>
    </row>
    <row r="75" spans="1:20" x14ac:dyDescent="0.25">
      <c r="A75" s="89"/>
      <c r="B75" s="110"/>
      <c r="C75" s="11"/>
      <c r="S75" s="89"/>
      <c r="T75" s="110"/>
    </row>
    <row r="76" spans="1:20" x14ac:dyDescent="0.25">
      <c r="A76" s="89"/>
      <c r="B76" s="110"/>
      <c r="C76" s="11"/>
      <c r="S76" s="89"/>
      <c r="T76" s="110"/>
    </row>
    <row r="77" spans="1:20" x14ac:dyDescent="0.25">
      <c r="A77" s="89"/>
      <c r="B77" s="110"/>
      <c r="C77" s="11"/>
      <c r="S77" s="89"/>
      <c r="T77" s="110"/>
    </row>
    <row r="78" spans="1:20" x14ac:dyDescent="0.25">
      <c r="A78" s="89"/>
      <c r="B78" s="110"/>
      <c r="C78" s="11"/>
      <c r="S78" s="89"/>
      <c r="T78" s="110"/>
    </row>
    <row r="79" spans="1:20" x14ac:dyDescent="0.25">
      <c r="A79" s="89"/>
      <c r="B79" s="110"/>
      <c r="C79" s="11"/>
      <c r="S79" s="89"/>
      <c r="T79" s="110"/>
    </row>
    <row r="80" spans="1:20" x14ac:dyDescent="0.25">
      <c r="A80" s="89"/>
      <c r="B80" s="110"/>
      <c r="C80" s="11"/>
      <c r="S80" s="89"/>
      <c r="T80" s="110"/>
    </row>
    <row r="81" spans="1:20" x14ac:dyDescent="0.25">
      <c r="A81" s="89"/>
      <c r="B81" s="110"/>
      <c r="C81" s="11"/>
      <c r="S81" s="89"/>
      <c r="T81" s="110"/>
    </row>
    <row r="82" spans="1:20" x14ac:dyDescent="0.25">
      <c r="A82" s="89"/>
      <c r="B82" s="110"/>
      <c r="C82" s="11"/>
      <c r="S82" s="89"/>
      <c r="T82" s="110"/>
    </row>
    <row r="83" spans="1:20" x14ac:dyDescent="0.25">
      <c r="A83" s="89"/>
      <c r="B83" s="110"/>
      <c r="C83" s="11"/>
      <c r="S83" s="89"/>
      <c r="T83" s="110"/>
    </row>
    <row r="84" spans="1:20" x14ac:dyDescent="0.25">
      <c r="A84" s="89"/>
      <c r="B84" s="110"/>
      <c r="C84" s="11"/>
      <c r="S84" s="89"/>
      <c r="T84" s="110"/>
    </row>
    <row r="85" spans="1:20" x14ac:dyDescent="0.25">
      <c r="A85" s="89"/>
      <c r="B85" s="110"/>
      <c r="C85" s="11"/>
      <c r="S85" s="89"/>
      <c r="T85" s="110"/>
    </row>
    <row r="86" spans="1:20" x14ac:dyDescent="0.25">
      <c r="A86" s="89"/>
      <c r="B86" s="110"/>
      <c r="C86" s="11"/>
      <c r="S86" s="89"/>
      <c r="T86" s="110"/>
    </row>
    <row r="87" spans="1:20" x14ac:dyDescent="0.25">
      <c r="A87" s="89"/>
      <c r="B87" s="110"/>
      <c r="C87" s="11"/>
      <c r="S87" s="89"/>
      <c r="T87" s="110"/>
    </row>
    <row r="88" spans="1:20" x14ac:dyDescent="0.25">
      <c r="A88" s="89"/>
      <c r="B88" s="110"/>
      <c r="C88" s="11"/>
      <c r="S88" s="89"/>
      <c r="T88" s="110"/>
    </row>
    <row r="89" spans="1:20" x14ac:dyDescent="0.25">
      <c r="A89" s="89"/>
      <c r="B89" s="110"/>
      <c r="C89" s="11"/>
      <c r="S89" s="89"/>
      <c r="T89" s="110"/>
    </row>
    <row r="90" spans="1:20" x14ac:dyDescent="0.25">
      <c r="A90" s="89"/>
      <c r="B90" s="110"/>
      <c r="C90" s="11"/>
      <c r="S90" s="89"/>
      <c r="T90" s="110"/>
    </row>
    <row r="91" spans="1:20" x14ac:dyDescent="0.25">
      <c r="A91" s="89"/>
      <c r="B91" s="110"/>
      <c r="C91" s="11"/>
      <c r="S91" s="89"/>
      <c r="T91" s="110"/>
    </row>
    <row r="92" spans="1:20" x14ac:dyDescent="0.25">
      <c r="A92" s="89"/>
      <c r="B92" s="110"/>
      <c r="C92" s="11"/>
      <c r="S92" s="89"/>
      <c r="T92" s="110"/>
    </row>
    <row r="93" spans="1:20" x14ac:dyDescent="0.25">
      <c r="A93" s="89"/>
      <c r="B93" s="110"/>
      <c r="C93" s="11"/>
      <c r="S93" s="89"/>
      <c r="T93" s="110"/>
    </row>
    <row r="94" spans="1:20" x14ac:dyDescent="0.25">
      <c r="A94" s="89"/>
      <c r="B94" s="110"/>
      <c r="C94" s="11"/>
      <c r="S94" s="89"/>
      <c r="T94" s="110"/>
    </row>
    <row r="95" spans="1:20" x14ac:dyDescent="0.25">
      <c r="A95" s="89"/>
      <c r="B95" s="110"/>
      <c r="C95" s="11"/>
      <c r="S95" s="89"/>
      <c r="T95" s="110"/>
    </row>
    <row r="96" spans="1:20" x14ac:dyDescent="0.25">
      <c r="A96" s="89"/>
      <c r="B96" s="110"/>
      <c r="C96" s="11"/>
      <c r="S96" s="89"/>
      <c r="T96" s="110"/>
    </row>
    <row r="97" spans="1:20" x14ac:dyDescent="0.25">
      <c r="A97" s="89"/>
      <c r="B97" s="110"/>
      <c r="C97" s="11"/>
      <c r="S97" s="89"/>
      <c r="T97" s="110"/>
    </row>
    <row r="98" spans="1:20" x14ac:dyDescent="0.25">
      <c r="A98" s="89"/>
      <c r="B98" s="110"/>
      <c r="C98" s="11"/>
      <c r="S98" s="89"/>
      <c r="T98" s="110"/>
    </row>
    <row r="99" spans="1:20" x14ac:dyDescent="0.25">
      <c r="A99" s="89"/>
      <c r="B99" s="110"/>
      <c r="C99" s="11"/>
      <c r="S99" s="89"/>
      <c r="T99" s="110"/>
    </row>
    <row r="100" spans="1:20" x14ac:dyDescent="0.25">
      <c r="A100" s="89"/>
      <c r="B100" s="110"/>
      <c r="C100" s="11"/>
      <c r="S100" s="89"/>
      <c r="T100" s="110"/>
    </row>
    <row r="101" spans="1:20" x14ac:dyDescent="0.25">
      <c r="A101" s="89"/>
      <c r="B101" s="110"/>
      <c r="C101" s="11"/>
      <c r="S101" s="89"/>
      <c r="T101" s="110"/>
    </row>
    <row r="102" spans="1:20" x14ac:dyDescent="0.25">
      <c r="A102" s="89"/>
      <c r="B102" s="110"/>
      <c r="C102" s="11"/>
      <c r="S102" s="89"/>
      <c r="T102" s="110"/>
    </row>
    <row r="103" spans="1:20" x14ac:dyDescent="0.25">
      <c r="A103" s="89"/>
      <c r="B103" s="110"/>
      <c r="C103" s="11"/>
      <c r="S103" s="89"/>
      <c r="T103" s="110"/>
    </row>
    <row r="104" spans="1:20" x14ac:dyDescent="0.25">
      <c r="A104" s="89"/>
      <c r="B104" s="110"/>
      <c r="C104" s="11"/>
      <c r="S104" s="89"/>
      <c r="T104" s="110"/>
    </row>
    <row r="105" spans="1:20" x14ac:dyDescent="0.25">
      <c r="A105" s="89"/>
      <c r="B105" s="110"/>
      <c r="C105" s="11"/>
      <c r="S105" s="89"/>
      <c r="T105" s="110"/>
    </row>
    <row r="106" spans="1:20" x14ac:dyDescent="0.25">
      <c r="A106" s="89"/>
      <c r="B106" s="110"/>
      <c r="C106" s="11"/>
      <c r="S106" s="89"/>
      <c r="T106" s="110"/>
    </row>
    <row r="107" spans="1:20" x14ac:dyDescent="0.25">
      <c r="A107" s="89"/>
      <c r="B107" s="110"/>
      <c r="C107" s="11"/>
      <c r="S107" s="89"/>
      <c r="T107" s="110"/>
    </row>
    <row r="108" spans="1:20" x14ac:dyDescent="0.25">
      <c r="A108" s="89"/>
      <c r="B108" s="110"/>
      <c r="C108" s="11"/>
      <c r="S108" s="89"/>
      <c r="T108" s="110"/>
    </row>
    <row r="109" spans="1:20" x14ac:dyDescent="0.25">
      <c r="A109" s="89"/>
      <c r="B109" s="110"/>
      <c r="C109" s="11"/>
      <c r="S109" s="89"/>
      <c r="T109" s="110"/>
    </row>
    <row r="110" spans="1:20" x14ac:dyDescent="0.25">
      <c r="A110" s="89"/>
      <c r="B110" s="110"/>
      <c r="C110" s="11"/>
      <c r="S110" s="89"/>
      <c r="T110" s="110"/>
    </row>
    <row r="111" spans="1:20" x14ac:dyDescent="0.25">
      <c r="A111" s="89"/>
      <c r="B111" s="110"/>
      <c r="C111" s="11"/>
      <c r="S111" s="89"/>
      <c r="T111" s="110"/>
    </row>
    <row r="112" spans="1:20" x14ac:dyDescent="0.25">
      <c r="A112" s="89"/>
      <c r="B112" s="110"/>
      <c r="C112" s="11"/>
      <c r="S112" s="89"/>
      <c r="T112" s="110"/>
    </row>
    <row r="113" spans="1:20" x14ac:dyDescent="0.25">
      <c r="A113" s="89"/>
      <c r="B113" s="110"/>
      <c r="C113" s="11"/>
      <c r="T113" s="110"/>
    </row>
    <row r="114" spans="1:20" x14ac:dyDescent="0.25">
      <c r="A114" s="89"/>
      <c r="B114" s="110"/>
      <c r="C114" s="11"/>
      <c r="T114" s="110"/>
    </row>
  </sheetData>
  <pageMargins left="0.3" right="0" top="0.6" bottom="0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Nancy</cp:lastModifiedBy>
  <cp:lastPrinted>2017-03-25T18:04:29Z</cp:lastPrinted>
  <dcterms:created xsi:type="dcterms:W3CDTF">2017-03-25T17:55:54Z</dcterms:created>
  <dcterms:modified xsi:type="dcterms:W3CDTF">2017-03-25T18:05:01Z</dcterms:modified>
</cp:coreProperties>
</file>